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-2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<sst xmlns="http://schemas.openxmlformats.org/spreadsheetml/2006/main" count="70" uniqueCount="38">
  <si>
    <t>N</t>
  </si>
  <si>
    <t>з/п</t>
  </si>
  <si>
    <t>Інвентарний       (номенклатурний) номер</t>
  </si>
  <si>
    <t>шт</t>
  </si>
  <si>
    <t>Сума зносу (накопиченої амортизації)</t>
  </si>
  <si>
    <t>Х</t>
  </si>
  <si>
    <t>Рік випуску (будівництва) чи дата придбання (введення в експлуатацію)</t>
  </si>
  <si>
    <t>фактична наявність</t>
  </si>
  <si>
    <t>кількість</t>
  </si>
  <si>
    <t>первісна (переоцінена вартість)</t>
  </si>
  <si>
    <t>Балансова вартість</t>
  </si>
  <si>
    <t>Одиниця виміру</t>
  </si>
  <si>
    <t>РАЗОМ ЗА РАХУНКОМ 111 "Інші необоротні матеріальні активи розпорядників бюджетних коштів"</t>
  </si>
  <si>
    <t>УСЬОГО НЕОБОРОТНИХ АКТИВІВ</t>
  </si>
  <si>
    <t xml:space="preserve">Найменування необоротних активів </t>
  </si>
  <si>
    <t>Рахунок 1113</t>
  </si>
  <si>
    <t>Разом за рахунком 1113</t>
  </si>
  <si>
    <t>Комплект учнівський (парта та стілець)</t>
  </si>
  <si>
    <t>Рахунок 1014</t>
  </si>
  <si>
    <t>Разом за рахунком 1014</t>
  </si>
  <si>
    <t>РАЗОМ ЗА РАХУНКОМ 101 "Основні засоби та інвестиційна нерухомість розпорядників бюджетних коштів"</t>
  </si>
  <si>
    <t>інтерактивний комплекс</t>
  </si>
  <si>
    <t xml:space="preserve">шт </t>
  </si>
  <si>
    <t>Шафа відкр. для зберіг.засоб.навч.(2 блак.,3 салат.,2 жовт)</t>
  </si>
  <si>
    <t>Шафа комб.з відкр.верх.(5 блак.,5 салат.,4 жовт)</t>
  </si>
  <si>
    <t>Шафа для докум.закрита(2 блак.,2 салат.,3 жовт)</t>
  </si>
  <si>
    <t>Стіл вчителя(уні сірий,уні жовт.й алхімія)</t>
  </si>
  <si>
    <t>Стелаж двосторонній</t>
  </si>
  <si>
    <t>Стіл для їдал.з розкладн.лавами</t>
  </si>
  <si>
    <t>Рахунок 1016</t>
  </si>
  <si>
    <t>Разом за рахунком 1016</t>
  </si>
  <si>
    <t xml:space="preserve">Майно, що передається з балансу Відділу освіти, культури, молоді та спорту Авангардівської селищної ради Овідіопольського району Одеської області (ЄДРПОУ – 42646834) на баланс закладу загальної середньої освіти «Хлібодарський ліцей» Авангардівської селищної ради  (ЄДРПОУ – 34227191) 
</t>
  </si>
  <si>
    <t>Секретар селищної ради</t>
  </si>
  <si>
    <t>Валентина ЩУР</t>
  </si>
  <si>
    <t>Робоче місце вчителя (2блак.,1салат.,2жовт)</t>
  </si>
  <si>
    <t>Стіл демонстр. для каб.хім. (уні сірий,уні жовт.й алхімія)</t>
  </si>
  <si>
    <t>Шафа витяж. демонстр. (уні сірий,уні жовт.й алхімія)</t>
  </si>
  <si>
    <t>Додаток  № 1 до рішення 
Авангардівської селищної ради 
№872- VIІІ від 23.10.2021 р.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</si>
</sst>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0;\-0.00;\ "/>
    <numFmt numFmtId="179" formatCode="[$-2000]dddd\,\ d\ mmmm\ yyyy\ &quot;г&quot;\."/>
    <numFmt numFmtId="180" formatCode="[$-422]d\ mmmm\ yyyy&quot; р.&quot;"/>
    <numFmt numFmtId="181" formatCode="dd\.mm\.yy;@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u val="single"/>
      <sz val="13"/>
      <color rgb="FF000000"/>
      <name val="Times New Roman"/>
      <family val="1"/>
    </font>
    <font>
      <u val="single"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47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vertical="center" textRotation="90" wrapText="1"/>
    </xf>
    <xf numFmtId="0" fontId="48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2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14" fontId="53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wrapText="1"/>
    </xf>
    <xf numFmtId="2" fontId="46" fillId="0" borderId="12" xfId="0" applyNumberFormat="1" applyFont="1" applyBorder="1" applyAlignment="1">
      <alignment horizontal="center" wrapText="1"/>
    </xf>
    <xf numFmtId="2" fontId="46" fillId="0" borderId="13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47" fillId="0" borderId="0" xfId="0" applyFont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PageLayoutView="0" workbookViewId="0" topLeftCell="A1">
      <selection activeCell="G1" sqref="G1:I2"/>
    </sheetView>
  </sheetViews>
  <sheetFormatPr defaultColWidth="9.140625" defaultRowHeight="15"/>
  <cols>
    <col min="1" max="1" width="5.00390625" style="1" customWidth="1"/>
    <col min="2" max="2" width="28.421875" style="1" customWidth="1"/>
    <col min="3" max="3" width="14.00390625" style="1" customWidth="1"/>
    <col min="4" max="4" width="13.421875" style="1" customWidth="1"/>
    <col min="5" max="5" width="6.57421875" style="1" customWidth="1"/>
    <col min="6" max="6" width="7.57421875" style="1" customWidth="1"/>
    <col min="7" max="7" width="13.140625" style="1" customWidth="1"/>
    <col min="8" max="9" width="13.28125" style="1" customWidth="1"/>
    <col min="10" max="16384" width="9.140625" style="1" customWidth="1"/>
  </cols>
  <sheetData>
    <row r="1" spans="7:9" ht="15" customHeight="1">
      <c r="G1" s="66" t="s">
        <v>37</v>
      </c>
      <c r="H1" s="67"/>
      <c r="I1" s="67"/>
    </row>
    <row r="2" spans="7:9" ht="61.5" customHeight="1">
      <c r="G2" s="67"/>
      <c r="H2" s="67"/>
      <c r="I2" s="67"/>
    </row>
    <row r="3" spans="1:9" ht="15" customHeight="1">
      <c r="A3" s="59" t="s">
        <v>31</v>
      </c>
      <c r="B3" s="59"/>
      <c r="C3" s="59"/>
      <c r="D3" s="59"/>
      <c r="E3" s="59"/>
      <c r="F3" s="59"/>
      <c r="G3" s="59"/>
      <c r="H3" s="59"/>
      <c r="I3" s="59"/>
    </row>
    <row r="4" spans="1:15" ht="79.5" customHeight="1">
      <c r="A4" s="60"/>
      <c r="B4" s="60"/>
      <c r="C4" s="60"/>
      <c r="D4" s="60"/>
      <c r="E4" s="60"/>
      <c r="F4" s="60"/>
      <c r="G4" s="60"/>
      <c r="H4" s="60"/>
      <c r="I4" s="60"/>
      <c r="J4" s="8"/>
      <c r="K4" s="8"/>
      <c r="L4" s="8"/>
      <c r="M4" s="9"/>
      <c r="N4" s="7"/>
      <c r="O4" s="7"/>
    </row>
    <row r="5" spans="1:9" ht="33" customHeight="1">
      <c r="A5" s="3" t="s">
        <v>0</v>
      </c>
      <c r="B5" s="63" t="s">
        <v>14</v>
      </c>
      <c r="C5" s="68" t="s">
        <v>6</v>
      </c>
      <c r="D5" s="65" t="s">
        <v>2</v>
      </c>
      <c r="E5" s="61" t="s">
        <v>11</v>
      </c>
      <c r="F5" s="70" t="s">
        <v>7</v>
      </c>
      <c r="G5" s="71"/>
      <c r="H5" s="64" t="s">
        <v>4</v>
      </c>
      <c r="I5" s="64" t="s">
        <v>10</v>
      </c>
    </row>
    <row r="6" spans="1:9" ht="72" customHeight="1">
      <c r="A6" s="4" t="s">
        <v>1</v>
      </c>
      <c r="B6" s="63"/>
      <c r="C6" s="69"/>
      <c r="D6" s="65"/>
      <c r="E6" s="62"/>
      <c r="F6" s="12" t="s">
        <v>8</v>
      </c>
      <c r="G6" s="13" t="s">
        <v>9</v>
      </c>
      <c r="H6" s="64"/>
      <c r="I6" s="64"/>
    </row>
    <row r="7" spans="1:9" ht="17.25" customHeight="1">
      <c r="A7" s="4">
        <v>1</v>
      </c>
      <c r="B7" s="5">
        <v>2</v>
      </c>
      <c r="C7" s="4">
        <v>3</v>
      </c>
      <c r="D7" s="10">
        <v>4</v>
      </c>
      <c r="E7" s="4">
        <v>5</v>
      </c>
      <c r="F7" s="10">
        <v>6</v>
      </c>
      <c r="G7" s="4">
        <v>7</v>
      </c>
      <c r="H7" s="10">
        <v>8</v>
      </c>
      <c r="I7" s="4">
        <v>9</v>
      </c>
    </row>
    <row r="8" spans="1:9" ht="17.25" customHeight="1">
      <c r="A8" s="57" t="s">
        <v>18</v>
      </c>
      <c r="B8" s="58"/>
      <c r="C8" s="4"/>
      <c r="D8" s="28"/>
      <c r="E8" s="4"/>
      <c r="F8" s="28"/>
      <c r="G8" s="4"/>
      <c r="H8" s="28"/>
      <c r="I8" s="4"/>
    </row>
    <row r="9" spans="1:9" ht="17.25" customHeight="1">
      <c r="A9" s="55">
        <v>1</v>
      </c>
      <c r="B9" s="29" t="s">
        <v>21</v>
      </c>
      <c r="C9" s="31">
        <v>44426</v>
      </c>
      <c r="D9" s="25">
        <v>101480032</v>
      </c>
      <c r="E9" s="26" t="s">
        <v>22</v>
      </c>
      <c r="F9" s="25">
        <v>1</v>
      </c>
      <c r="G9" s="32">
        <v>78625</v>
      </c>
      <c r="H9" s="33"/>
      <c r="I9" s="32">
        <v>78625</v>
      </c>
    </row>
    <row r="10" spans="1:9" ht="17.25" customHeight="1">
      <c r="A10" s="55">
        <v>2</v>
      </c>
      <c r="B10" s="29" t="s">
        <v>21</v>
      </c>
      <c r="C10" s="31">
        <v>44426</v>
      </c>
      <c r="D10" s="25">
        <v>101480033</v>
      </c>
      <c r="E10" s="26" t="s">
        <v>3</v>
      </c>
      <c r="F10" s="25">
        <v>1</v>
      </c>
      <c r="G10" s="32">
        <v>78625</v>
      </c>
      <c r="H10" s="33"/>
      <c r="I10" s="32">
        <v>78625</v>
      </c>
    </row>
    <row r="11" spans="1:9" ht="17.25" customHeight="1">
      <c r="A11" s="55">
        <v>3</v>
      </c>
      <c r="B11" s="29" t="s">
        <v>21</v>
      </c>
      <c r="C11" s="31">
        <v>44426</v>
      </c>
      <c r="D11" s="25">
        <v>101480034</v>
      </c>
      <c r="E11" s="26" t="s">
        <v>3</v>
      </c>
      <c r="F11" s="25">
        <v>1</v>
      </c>
      <c r="G11" s="32">
        <v>78625</v>
      </c>
      <c r="H11" s="33"/>
      <c r="I11" s="32">
        <v>78625</v>
      </c>
    </row>
    <row r="12" spans="1:9" ht="17.25" customHeight="1">
      <c r="A12" s="55">
        <v>4</v>
      </c>
      <c r="B12" s="29" t="s">
        <v>21</v>
      </c>
      <c r="C12" s="31">
        <v>44426</v>
      </c>
      <c r="D12" s="25">
        <v>101480035</v>
      </c>
      <c r="E12" s="26" t="s">
        <v>3</v>
      </c>
      <c r="F12" s="25">
        <v>1</v>
      </c>
      <c r="G12" s="32">
        <v>78625</v>
      </c>
      <c r="H12" s="33"/>
      <c r="I12" s="32">
        <v>78625</v>
      </c>
    </row>
    <row r="13" spans="1:9" ht="17.25" customHeight="1">
      <c r="A13" s="30"/>
      <c r="B13" s="17" t="s">
        <v>19</v>
      </c>
      <c r="C13" s="15" t="s">
        <v>5</v>
      </c>
      <c r="D13" s="15" t="s">
        <v>5</v>
      </c>
      <c r="E13" s="15" t="s">
        <v>5</v>
      </c>
      <c r="F13" s="52">
        <f>F12+F11+F10+F9</f>
        <v>4</v>
      </c>
      <c r="G13" s="53">
        <f>G12+G11+G10+G9</f>
        <v>314500</v>
      </c>
      <c r="H13" s="54"/>
      <c r="I13" s="53">
        <f>I12+I11+I10+I9</f>
        <v>314500</v>
      </c>
    </row>
    <row r="14" spans="1:9" ht="17.25" customHeight="1">
      <c r="A14" s="57" t="s">
        <v>29</v>
      </c>
      <c r="B14" s="58"/>
      <c r="C14" s="31"/>
      <c r="D14" s="51"/>
      <c r="E14" s="50"/>
      <c r="F14" s="51"/>
      <c r="G14" s="32"/>
      <c r="H14" s="33"/>
      <c r="I14" s="32"/>
    </row>
    <row r="15" spans="1:9" ht="32.25" customHeight="1">
      <c r="A15" s="55">
        <v>1</v>
      </c>
      <c r="B15" s="45" t="s">
        <v>34</v>
      </c>
      <c r="C15" s="46">
        <v>44488</v>
      </c>
      <c r="D15" s="38">
        <v>101641238</v>
      </c>
      <c r="E15" s="44" t="s">
        <v>3</v>
      </c>
      <c r="F15" s="38">
        <v>5</v>
      </c>
      <c r="G15" s="47">
        <v>36135</v>
      </c>
      <c r="H15" s="48"/>
      <c r="I15" s="47">
        <v>36135</v>
      </c>
    </row>
    <row r="16" spans="1:9" ht="45.75" customHeight="1">
      <c r="A16" s="55">
        <v>2</v>
      </c>
      <c r="B16" s="45" t="s">
        <v>35</v>
      </c>
      <c r="C16" s="46">
        <v>44488</v>
      </c>
      <c r="D16" s="38">
        <v>101641239</v>
      </c>
      <c r="E16" s="44" t="s">
        <v>3</v>
      </c>
      <c r="F16" s="38">
        <v>1</v>
      </c>
      <c r="G16" s="47">
        <v>8394</v>
      </c>
      <c r="H16" s="48"/>
      <c r="I16" s="47">
        <v>8394</v>
      </c>
    </row>
    <row r="17" spans="1:9" ht="40.5" customHeight="1">
      <c r="A17" s="55">
        <v>3</v>
      </c>
      <c r="B17" s="45" t="s">
        <v>36</v>
      </c>
      <c r="C17" s="46">
        <v>44488</v>
      </c>
      <c r="D17" s="38">
        <v>101641240</v>
      </c>
      <c r="E17" s="44" t="s">
        <v>3</v>
      </c>
      <c r="F17" s="38">
        <v>1</v>
      </c>
      <c r="G17" s="47">
        <v>18855</v>
      </c>
      <c r="H17" s="48"/>
      <c r="I17" s="47">
        <v>18855</v>
      </c>
    </row>
    <row r="18" spans="1:9" ht="17.25" customHeight="1">
      <c r="A18" s="30"/>
      <c r="B18" s="17" t="s">
        <v>30</v>
      </c>
      <c r="C18" s="15" t="s">
        <v>5</v>
      </c>
      <c r="D18" s="15" t="s">
        <v>5</v>
      </c>
      <c r="E18" s="15" t="s">
        <v>5</v>
      </c>
      <c r="F18" s="35">
        <f>F17+F16+F15</f>
        <v>7</v>
      </c>
      <c r="G18" s="34">
        <f>G17+G16+G15</f>
        <v>63384</v>
      </c>
      <c r="H18" s="27"/>
      <c r="I18" s="34">
        <f>I17+I16+I15</f>
        <v>63384</v>
      </c>
    </row>
    <row r="19" spans="1:9" ht="82.5" customHeight="1">
      <c r="A19" s="30"/>
      <c r="B19" s="19" t="s">
        <v>20</v>
      </c>
      <c r="C19" s="15" t="s">
        <v>5</v>
      </c>
      <c r="D19" s="15" t="s">
        <v>5</v>
      </c>
      <c r="E19" s="15" t="s">
        <v>5</v>
      </c>
      <c r="F19" s="49">
        <f>F18+F13</f>
        <v>11</v>
      </c>
      <c r="G19" s="36">
        <f>G18+G13</f>
        <v>377884</v>
      </c>
      <c r="H19" s="28"/>
      <c r="I19" s="36">
        <f>I18+I13</f>
        <v>377884</v>
      </c>
    </row>
    <row r="20" spans="1:9" ht="15.75">
      <c r="A20" s="57" t="s">
        <v>15</v>
      </c>
      <c r="B20" s="58"/>
      <c r="C20" s="15"/>
      <c r="D20" s="15"/>
      <c r="E20" s="15"/>
      <c r="F20" s="15"/>
      <c r="G20" s="15"/>
      <c r="H20" s="15"/>
      <c r="I20" s="15"/>
    </row>
    <row r="21" spans="1:9" ht="41.25" customHeight="1">
      <c r="A21" s="23">
        <v>1</v>
      </c>
      <c r="B21" s="38" t="s">
        <v>17</v>
      </c>
      <c r="C21" s="39">
        <v>44440</v>
      </c>
      <c r="D21" s="40">
        <v>1113130186</v>
      </c>
      <c r="E21" s="41" t="s">
        <v>3</v>
      </c>
      <c r="F21" s="42">
        <v>92</v>
      </c>
      <c r="G21" s="43">
        <v>179952</v>
      </c>
      <c r="H21" s="43">
        <v>89976</v>
      </c>
      <c r="I21" s="43">
        <f aca="true" t="shared" si="0" ref="I21:I27">G21-H21</f>
        <v>89976</v>
      </c>
    </row>
    <row r="22" spans="1:9" ht="45.75" customHeight="1">
      <c r="A22" s="23">
        <v>2</v>
      </c>
      <c r="B22" s="38" t="s">
        <v>23</v>
      </c>
      <c r="C22" s="46">
        <v>44488</v>
      </c>
      <c r="D22" s="40">
        <v>1113130189</v>
      </c>
      <c r="E22" s="41" t="s">
        <v>3</v>
      </c>
      <c r="F22" s="42">
        <v>7</v>
      </c>
      <c r="G22" s="43">
        <v>19908</v>
      </c>
      <c r="H22" s="43">
        <v>9954</v>
      </c>
      <c r="I22" s="43">
        <f t="shared" si="0"/>
        <v>9954</v>
      </c>
    </row>
    <row r="23" spans="1:9" ht="36.75" customHeight="1">
      <c r="A23" s="23">
        <v>3</v>
      </c>
      <c r="B23" s="38" t="s">
        <v>24</v>
      </c>
      <c r="C23" s="46">
        <v>44488</v>
      </c>
      <c r="D23" s="40">
        <v>1113130190</v>
      </c>
      <c r="E23" s="41" t="s">
        <v>3</v>
      </c>
      <c r="F23" s="42">
        <v>14</v>
      </c>
      <c r="G23" s="43">
        <v>48090</v>
      </c>
      <c r="H23" s="43">
        <v>24045</v>
      </c>
      <c r="I23" s="43">
        <f t="shared" si="0"/>
        <v>24045</v>
      </c>
    </row>
    <row r="24" spans="1:9" ht="34.5" customHeight="1">
      <c r="A24" s="23">
        <v>4</v>
      </c>
      <c r="B24" s="38" t="s">
        <v>25</v>
      </c>
      <c r="C24" s="46">
        <v>44488</v>
      </c>
      <c r="D24" s="40">
        <v>1113130191</v>
      </c>
      <c r="E24" s="41" t="s">
        <v>3</v>
      </c>
      <c r="F24" s="42">
        <v>7</v>
      </c>
      <c r="G24" s="43">
        <v>29715</v>
      </c>
      <c r="H24" s="43">
        <v>14857.5</v>
      </c>
      <c r="I24" s="43">
        <f t="shared" si="0"/>
        <v>14857.5</v>
      </c>
    </row>
    <row r="25" spans="1:9" ht="35.25" customHeight="1">
      <c r="A25" s="23">
        <v>5</v>
      </c>
      <c r="B25" s="38" t="s">
        <v>26</v>
      </c>
      <c r="C25" s="46">
        <v>44488</v>
      </c>
      <c r="D25" s="40">
        <v>1113130192</v>
      </c>
      <c r="E25" s="41" t="s">
        <v>3</v>
      </c>
      <c r="F25" s="42">
        <v>1</v>
      </c>
      <c r="G25" s="43">
        <v>2991</v>
      </c>
      <c r="H25" s="43">
        <v>1495.5</v>
      </c>
      <c r="I25" s="43">
        <f t="shared" si="0"/>
        <v>1495.5</v>
      </c>
    </row>
    <row r="26" spans="1:9" ht="19.5" customHeight="1">
      <c r="A26" s="23">
        <v>6</v>
      </c>
      <c r="B26" s="38" t="s">
        <v>27</v>
      </c>
      <c r="C26" s="46">
        <v>44488</v>
      </c>
      <c r="D26" s="40">
        <v>1113130193</v>
      </c>
      <c r="E26" s="41" t="s">
        <v>3</v>
      </c>
      <c r="F26" s="42">
        <v>3</v>
      </c>
      <c r="G26" s="43">
        <v>12843</v>
      </c>
      <c r="H26" s="43">
        <v>6421.5</v>
      </c>
      <c r="I26" s="43">
        <f t="shared" si="0"/>
        <v>6421.5</v>
      </c>
    </row>
    <row r="27" spans="1:9" ht="34.5" customHeight="1">
      <c r="A27" s="23">
        <v>7</v>
      </c>
      <c r="B27" s="38" t="s">
        <v>28</v>
      </c>
      <c r="C27" s="46">
        <v>44488</v>
      </c>
      <c r="D27" s="40">
        <v>1113130194</v>
      </c>
      <c r="E27" s="41" t="s">
        <v>3</v>
      </c>
      <c r="F27" s="42">
        <v>9</v>
      </c>
      <c r="G27" s="43">
        <v>49977</v>
      </c>
      <c r="H27" s="43">
        <v>24988.5</v>
      </c>
      <c r="I27" s="43">
        <f t="shared" si="0"/>
        <v>24988.5</v>
      </c>
    </row>
    <row r="28" spans="1:9" s="16" customFormat="1" ht="33.75" customHeight="1">
      <c r="A28" s="17"/>
      <c r="B28" s="17" t="s">
        <v>16</v>
      </c>
      <c r="C28" s="15" t="s">
        <v>5</v>
      </c>
      <c r="D28" s="15" t="s">
        <v>5</v>
      </c>
      <c r="E28" s="15" t="s">
        <v>5</v>
      </c>
      <c r="F28" s="15">
        <f>F27+F26+F25+F24+F23+F22+F21</f>
        <v>133</v>
      </c>
      <c r="G28" s="37">
        <f>G27+G26+G25+G24+G23+G22+G21</f>
        <v>343476</v>
      </c>
      <c r="H28" s="37">
        <f>H27+H26+H25+H24+H23+H22+H21</f>
        <v>171738</v>
      </c>
      <c r="I28" s="37">
        <f>I27+I26+I25+I24+I23+I22+I21</f>
        <v>171738</v>
      </c>
    </row>
    <row r="29" spans="1:9" ht="78.75">
      <c r="A29" s="18"/>
      <c r="B29" s="19" t="s">
        <v>12</v>
      </c>
      <c r="C29" s="20" t="s">
        <v>5</v>
      </c>
      <c r="D29" s="20" t="s">
        <v>5</v>
      </c>
      <c r="E29" s="20" t="s">
        <v>5</v>
      </c>
      <c r="F29" s="15">
        <f>F28</f>
        <v>133</v>
      </c>
      <c r="G29" s="37">
        <f>G28</f>
        <v>343476</v>
      </c>
      <c r="H29" s="37">
        <f>H28</f>
        <v>171738</v>
      </c>
      <c r="I29" s="37">
        <f>I28</f>
        <v>171738</v>
      </c>
    </row>
    <row r="30" spans="1:9" ht="42.75">
      <c r="A30" s="2"/>
      <c r="B30" s="22" t="s">
        <v>13</v>
      </c>
      <c r="C30" s="11" t="s">
        <v>5</v>
      </c>
      <c r="D30" s="11" t="s">
        <v>5</v>
      </c>
      <c r="E30" s="6" t="s">
        <v>5</v>
      </c>
      <c r="F30" s="6">
        <f>F29+F19</f>
        <v>144</v>
      </c>
      <c r="G30" s="24">
        <f>G29+G19</f>
        <v>721360</v>
      </c>
      <c r="H30" s="37">
        <f>H29</f>
        <v>171738</v>
      </c>
      <c r="I30" s="24">
        <f>I29+I19</f>
        <v>549622</v>
      </c>
    </row>
    <row r="31" ht="33" customHeight="1"/>
    <row r="32" spans="1:9" s="14" customFormat="1" ht="60.75" customHeight="1">
      <c r="A32" s="1"/>
      <c r="B32" s="56" t="s">
        <v>32</v>
      </c>
      <c r="C32" s="56"/>
      <c r="D32" s="56"/>
      <c r="E32" s="56"/>
      <c r="F32" s="56"/>
      <c r="G32" s="56" t="s">
        <v>33</v>
      </c>
      <c r="H32" s="56"/>
      <c r="I32" s="1"/>
    </row>
    <row r="33" spans="1:9" s="14" customFormat="1" ht="15">
      <c r="A33" s="1"/>
      <c r="B33" s="1"/>
      <c r="C33" s="1"/>
      <c r="D33" s="1"/>
      <c r="E33" s="1"/>
      <c r="F33" s="1"/>
      <c r="G33" s="1"/>
      <c r="H33" s="1"/>
      <c r="I33" s="1"/>
    </row>
    <row r="50" spans="1:9" s="14" customFormat="1" ht="15">
      <c r="A50" s="1"/>
      <c r="B50" s="1"/>
      <c r="C50" s="1"/>
      <c r="D50" s="1"/>
      <c r="E50" s="1"/>
      <c r="F50" s="1"/>
      <c r="G50" s="1"/>
      <c r="H50" s="1"/>
      <c r="I50" s="1"/>
    </row>
    <row r="51" spans="10:13" ht="15">
      <c r="J51" s="21"/>
      <c r="K51" s="21"/>
      <c r="L51" s="21"/>
      <c r="M51" s="21"/>
    </row>
    <row r="52" spans="1:24" s="2" customFormat="1" ht="30.75" customHeight="1">
      <c r="A52" s="1"/>
      <c r="B52" s="1"/>
      <c r="C52" s="1"/>
      <c r="D52" s="1"/>
      <c r="E52" s="1"/>
      <c r="F52" s="1"/>
      <c r="G52" s="1"/>
      <c r="H52" s="1"/>
      <c r="I52" s="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</sheetData>
  <sheetProtection/>
  <mergeCells count="12">
    <mergeCell ref="G1:I2"/>
    <mergeCell ref="A8:B8"/>
    <mergeCell ref="C5:C6"/>
    <mergeCell ref="F5:G5"/>
    <mergeCell ref="A20:B20"/>
    <mergeCell ref="A14:B14"/>
    <mergeCell ref="A3:I4"/>
    <mergeCell ref="E5:E6"/>
    <mergeCell ref="B5:B6"/>
    <mergeCell ref="I5:I6"/>
    <mergeCell ref="H5:H6"/>
    <mergeCell ref="D5:D6"/>
  </mergeCells>
  <printOptions/>
  <pageMargins left="0.7086614173228347" right="0.11811023622047245" top="0.35433070866141736" bottom="0.551181102362204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e.tokarev</dc:creator>
  <cp:keywords/>
  <dc:description/>
  <cp:lastModifiedBy>Admin</cp:lastModifiedBy>
  <cp:lastPrinted>2021-10-29T06:39:34Z</cp:lastPrinted>
  <dcterms:created xsi:type="dcterms:W3CDTF">2015-06-12T08:05:03Z</dcterms:created>
  <dcterms:modified xsi:type="dcterms:W3CDTF">2021-10-29T08:02:02Z</dcterms:modified>
  <cp:category/>
  <cp:version/>
  <cp:contentType/>
  <cp:contentStatus/>
</cp:coreProperties>
</file>