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ОЇ ДОКУМЕНТИ\СЕССИИ\РІШЕННЯ СЕСІЙ VІІІ СКЛИКАННЯ\29 сесія __19.05.23\НА ДРУК\"/>
    </mc:Choice>
  </mc:AlternateContent>
  <bookViews>
    <workbookView xWindow="0" yWindow="0" windowWidth="20490" windowHeight="7155"/>
  </bookViews>
  <sheets>
    <sheet name="Лист1" sheetId="1" r:id="rId1"/>
    <sheet name="Додаток 6" sheetId="2" r:id="rId2"/>
    <sheet name="Лист3" sheetId="3" r:id="rId3"/>
  </sheets>
  <definedNames>
    <definedName name="_GoBack" localSheetId="0">Лист1!#REF!</definedName>
    <definedName name="_xlnm.Print_Area" localSheetId="0">Лист1!$A$1:$J$59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6" i="1" l="1"/>
  <c r="G55" i="1"/>
  <c r="G54" i="1" l="1"/>
  <c r="G50" i="1" l="1"/>
  <c r="G51" i="1"/>
  <c r="G52" i="1"/>
  <c r="G53" i="1"/>
  <c r="G49" i="1"/>
  <c r="G48" i="1"/>
  <c r="G47" i="1"/>
  <c r="G46" i="1" l="1"/>
  <c r="F57" i="1" l="1"/>
  <c r="G44" i="1" l="1"/>
  <c r="G45" i="1"/>
  <c r="G43" i="1"/>
  <c r="H26" i="2" l="1"/>
  <c r="J25" i="2"/>
  <c r="I25" i="2"/>
  <c r="F25" i="2"/>
  <c r="J24" i="2"/>
  <c r="I24" i="2"/>
  <c r="F24" i="2"/>
  <c r="J23" i="2"/>
  <c r="I23" i="2"/>
  <c r="F23" i="2"/>
  <c r="J22" i="2"/>
  <c r="I22" i="2"/>
  <c r="F22" i="2"/>
  <c r="J21" i="2"/>
  <c r="I21" i="2"/>
  <c r="F21" i="2"/>
  <c r="I26" i="2" l="1"/>
  <c r="J26" i="2"/>
</calcChain>
</file>

<file path=xl/sharedStrings.xml><?xml version="1.0" encoding="utf-8"?>
<sst xmlns="http://schemas.openxmlformats.org/spreadsheetml/2006/main" count="358" uniqueCount="152">
  <si>
    <t>Додаток №1 до Програми</t>
  </si>
  <si>
    <t xml:space="preserve">Напрями діяльності та заходи Програми «Інвестиції в майбутнє»  Авангардівської селищної ради на 2023 рік </t>
  </si>
  <si>
    <t>№
 з/п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</si>
  <si>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</si>
  <si>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</si>
  <si>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</si>
  <si>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</si>
  <si>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Орієнтовні обсяги фінансування (вартість) грн.</t>
  </si>
  <si>
    <t>Очікуваний
 результат</t>
  </si>
  <si>
    <t>Усього</t>
  </si>
  <si>
    <t>2023 рік</t>
  </si>
  <si>
    <t>КТКВКМБ</t>
  </si>
  <si>
    <t xml:space="preserve">Будівництво загальноосвітньої школи ІІ-ІІІ ступенів "Авангардівського НВК- дошкільний навчальний заклад(дитячий садок) - загальноосвітня школа І ступеня" за адресою: Одеська область, Овідіопольський район, смт.Авангард, вул.Добрянського 26а.                                                </t>
  </si>
  <si>
    <t>Відділ КБ ЖКГ КМ Авангардівської селищної ради</t>
  </si>
  <si>
    <t xml:space="preserve">бюджет 
Авангардівської селищної територіальної громади
</t>
  </si>
  <si>
    <t>Введення в експлуатацію об’єкта соціальної сфери з потужністю 240 уч.місць</t>
  </si>
  <si>
    <t xml:space="preserve">         Опалення приміщень об'єкту незавершеного капітального будівництва "Будівництво загальноосвітньої школи ІІ-ІІІ ступенів "Авангардівського НВК- дошкільний навчальний заклад(дитячий садок) - загальноосвітня школа І ступеня" за адресою: Одеська область, Овідіопольський район, смт.Авангард, вул.Добрянського 26а" природним газом.</t>
  </si>
  <si>
    <t>Надасть можливість забезпечити належний температурний режим у приміщеннях об'єкту</t>
  </si>
  <si>
    <t>Розробка проектно-кошторисної документації по об’єкту: «Реконструкція ветеринарного комплексу за адресою: вул. Фруктова, 9, смт Авангард, Одеського району Одеської області зі зміною цільового призначення будівлі на адміністративне приміщення»</t>
  </si>
  <si>
    <t xml:space="preserve">Виготовлення проекту для можливості виконати у подальшому реконструкцію будівлі </t>
  </si>
  <si>
    <t xml:space="preserve">Реконструкція громадського будинку  з господарськими (допоміжними) будівлями та спорудами "Новодолинської загальноосв.школи 1-3 ступенів"за адресою: вул. Шкільна, буд.1, с. Нова Долина Овідіопольського району Одеської області" </t>
  </si>
  <si>
    <t xml:space="preserve">Введення в експлуатацію об’єкта соціальної сфери </t>
  </si>
  <si>
    <t>Реконструкція вул.Торогова від будівлі №15 вул.Торгової до АД Н33 Одеса-Білгород-Дністровськ-Монаші в смт Авангард Овідіопольського району, Одеської області" (Перша черга будівництва)</t>
  </si>
  <si>
    <t>Виконати реконструкцію вулиці з оновлення дорожнього одягу</t>
  </si>
  <si>
    <t>Реконструкція частини вулиці Маяцька дорога від будинку №1 до будинку №11 в смт Хлібодарське Авангардівської селищної ради Одеської області та коригування проектно-кошторисної документації.</t>
  </si>
  <si>
    <t xml:space="preserve">Ввести в експлуатацію  соціальнозначущій обєкт </t>
  </si>
  <si>
    <t>"Будівництво адміністративно-господарських споруд комунального закладу "Центр безпеки громадян" Авангардівської селищної ради за адресою: Одеська область, Одеський район, смт Авангард, вул. Спортивна, 20. Коригування".</t>
  </si>
  <si>
    <t xml:space="preserve">Виготовлення проекту для можливості виконати у подальшому  будівицтва обєкта </t>
  </si>
  <si>
    <t xml:space="preserve">Капітальний ремонт водопостачання по вулиця Флотська, Тараса Шевченка та Центральна  в с. Прилиманське, Авангардівської селищної ради, Одеської області </t>
  </si>
  <si>
    <t xml:space="preserve">Надасть можливіст виконати ремонт соціальнозначущого обєкту </t>
  </si>
  <si>
    <t>Капітальний ремонт водонапірної башти за адресою: вул.Флотська в с.Прилиманське Овідіопольського району Одеської області</t>
  </si>
  <si>
    <t>Безпечна експлуатація обєкта критичної інфраструктури</t>
  </si>
  <si>
    <t>Розробка проектно-кошторисної документації по об’єкту: «Реконструкція їдальні (харчоблоку) ЗЗСО «Прилиманський ліцей» по вул. Центральна, 127 в селі Парилиманське Одеського району Одеської області"</t>
  </si>
  <si>
    <t xml:space="preserve">Виготовлення проекту для можливості виконати у подальшому реконструкцію їдальні </t>
  </si>
  <si>
    <t>Розробка проектно-кошторисної документації по об’єкту: "Капітальний ремонт частини вулиці Маяцька дорога від будинку 6  до будинку 12 (поряд з територією дитячого садка)  смт Хлібодарське, Одеського району, Одеської області"</t>
  </si>
  <si>
    <t>Для проведення в подальшому капітального ремонту дороги</t>
  </si>
  <si>
    <t>Для проведення в подальшому термомодернізації будівлі</t>
  </si>
  <si>
    <t>Розробка проектно-кошторисної документації по об’єкту: "Капітальний ремонт частини вулиці Маяцька дорога від центру "Таурас" до парку   смт Хлібодарське, Одеського району, Одеської області"</t>
  </si>
  <si>
    <t>Розробка проектно-кошторисної документації по об’єкту: "Капітальний ремонт проїжджої частини вулиці Садова від будинку №18 до будинку №29 в смт Хлібодарське,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</si>
  <si>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Агрономічна від будинку №20а до будинку №30 в смт Хлібодарське,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</si>
  <si>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Маяцька дорога біля  будинків №3, №5,№9 та №11 в смт Хлібодарське,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</si>
  <si>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Восточна від будинку №48 до будинку №76 в с.Прилиманське,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</si>
  <si>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Шкільна (між кладовищем та вул.Зелена) в селі Нова Долина,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</si>
  <si>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Флотська (між провулками 2-й Центральний та 3-й Центральний) в селі Прилиманське, Одеського району, Одеської області".</t>
  </si>
  <si>
    <t>Розробка проектно-кошторисної документації по об’єкту: "Капітальний ремонт проїжджої частини провулку 3-й Центральний в селі Прилиманське, Одеського району, Одеської області".</t>
  </si>
  <si>
    <t>Розробка проектно-кошторисної документації по об’єкту: "Капітальний ремонт вулиці Нижня (від вулиці Тиха до території загальноосвітньої школи) в смт Авангард, Одеського району, Одеської області".</t>
  </si>
  <si>
    <t>Розробка проектно-кошторисної документації по об’єкту: "Капітальний ремонт вулиці Авангардівського (від вулиці Тиха до території загальноосвітньої школи) в смт Авангард, Одеського району, Одеської області".</t>
  </si>
  <si>
    <t>Нове будівництво окремо розташованої захисної споруди подвійного призначення на 150 осіб на території Авангардівського закладу дошкільної освіти "Мадагаскар" Авангардівської селищної ради за адресою: Одеська область, Одеський район, смт Авангард, вул.Європейська, будинок 11 ".</t>
  </si>
  <si>
    <t>Капітальний ремонт проїжджої частини вулиці Агрономічна від будинку №20а до будинку №30 в смт Хлібодарське, Одеського району, Одеської області.</t>
  </si>
  <si>
    <t>Виконання ремонту соціальнозначущого обєкту</t>
  </si>
  <si>
    <t>Капітальний ремонт проїжджої частини вулиці Восточна від будинку №48 до будинку №76 в с.Прилиманське, Одеського району, Одеської області.</t>
  </si>
  <si>
    <t>Капітальний ремонт проїжджої частини вулиці Флотська (між провулками 2-й Центральний та 3-й Центральний) в селі Прилиманське, Одеського району, Одеської області.</t>
  </si>
  <si>
    <t>Капітальний ремонт проїжджої частини провулку 3-й Центральний в селі Прилиманське, Одеського району, Одеської області.</t>
  </si>
  <si>
    <t>Капітальний ремонт проїжджої частини вулиці Садова від будинку №18 до будинку №29 в смт Хлібодарське, Одеського району, Одеської області.</t>
  </si>
  <si>
    <t>Додаток 6</t>
  </si>
  <si>
    <t>до рішення  виконкому №251 від 28.10.2022</t>
  </si>
  <si>
    <t>ОБСЯГИ</t>
  </si>
  <si>
    <t>капітальних вкладень бюджету у розрізі інвестиційних проектів у 2023 році</t>
  </si>
  <si>
    <t>15518000000</t>
  </si>
  <si>
    <t>(код бюджету)</t>
  </si>
  <si>
    <t>№п/п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</si>
  <si>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</si>
  <si>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</si>
  <si>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</si>
  <si>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</si>
  <si>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</si>
  <si>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</si>
  <si>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</si>
  <si>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бюджету, які заплановані, гривень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</si>
  <si>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</si>
  <si>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</si>
  <si>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 xml:space="preserve">Експертний звіт дата та № </t>
  </si>
  <si>
    <t>Потужність</t>
  </si>
  <si>
    <t>1500000</t>
  </si>
  <si>
    <t/>
  </si>
  <si>
    <t>Відділ капітального будівництва, житлово-комунального господарства, комунального майна Авангардівської селищної ради</t>
  </si>
  <si>
    <t>0</t>
  </si>
  <si>
    <t>1510000</t>
  </si>
  <si>
    <t>Будівництво освітніх установ та закладів</t>
  </si>
  <si>
    <t>2018-2023</t>
  </si>
  <si>
    <t>від 09.08.2022 
№ЕК-4715/07-22</t>
  </si>
  <si>
    <t>240 уч.м</t>
  </si>
  <si>
    <t>0443</t>
  </si>
  <si>
    <t>2021-2023</t>
  </si>
  <si>
    <t>від 03.11.2022
№ ЕК-4819/10-22</t>
  </si>
  <si>
    <t>збільшення загальної площі будівлі з 1214,1 м2 на 1475,4 м2  (260уч.місць)</t>
  </si>
  <si>
    <t xml:space="preserve">Інженерна  споруда </t>
  </si>
  <si>
    <t>від 07.06.2021 
№ЕК-4070/04-21</t>
  </si>
  <si>
    <t>дорожній одяг 1730м2</t>
  </si>
  <si>
    <t>Реконструкція частини вулиці Маяцька дорога від будинку №1 до будинку №11 в смт Хлібодарське Авангардівської селищної ради Одеської області</t>
  </si>
  <si>
    <t>від 10.09.2021 
№ 16-1027/01-21</t>
  </si>
  <si>
    <t>площа реконструкції 6324,5м2</t>
  </si>
  <si>
    <t>Будівництво адміністративних будівель</t>
  </si>
  <si>
    <t>від 11.02.2022 
№ЕК-4644/02-22</t>
  </si>
  <si>
    <t>нова будівля площею 
896,5 м2</t>
  </si>
  <si>
    <t>від 14.12.2021
№ЕК-4555/12-21</t>
  </si>
  <si>
    <t>заміна труб довжиною 1254 м</t>
  </si>
  <si>
    <t>2022-2023</t>
  </si>
  <si>
    <t>від 14.09.2021
№ЕК-4306/08-21</t>
  </si>
  <si>
    <t>заміна водонапірної башти обємом на 25 м.куб</t>
  </si>
  <si>
    <t>Інші споруди</t>
  </si>
  <si>
    <t>від 07.03.2023 
№ ЕК-4916/02-23</t>
  </si>
  <si>
    <t>будівництво нової захісної споруди подвійного призначення на 150 осіб</t>
  </si>
  <si>
    <t>від 17.03.2023
№16-0050/01-23</t>
  </si>
  <si>
    <t>заміна покриття 825,7 м2 (довжина ділянки 202,5 м)</t>
  </si>
  <si>
    <t>від 27.03.2023
№16-0062/01-23</t>
  </si>
  <si>
    <t>заміна покриття 1373,5 м2 (довжина ділянки 310,0 м)</t>
  </si>
  <si>
    <t>від 27.03.2023
№16-0061/01-23</t>
  </si>
  <si>
    <t>заміна покриття 957,6 м2 (довжина ділянки 273,6 м)</t>
  </si>
  <si>
    <t>1496 748,000</t>
  </si>
  <si>
    <t>від 27.03.2023
№16-0060/01-23</t>
  </si>
  <si>
    <t>заміна покриття 887,5 м2 (довжина ділянки 181,0 м)</t>
  </si>
  <si>
    <t>від 17.03.2023
№16-0049/01-23</t>
  </si>
  <si>
    <t>заміна покриття 858,6 м2 (довжина ділянки 210,8 м)</t>
  </si>
  <si>
    <t>X</t>
  </si>
  <si>
    <t>УСЬОГО</t>
  </si>
  <si>
    <t>Секретар виконкому                                                                            Валентина ЩУР</t>
  </si>
  <si>
    <t>Розробка проектно-кошторисної документації по об’єкту: "Капітальний ремонт проїжджої частини провулку 5-й Нижній в селі Прилиманське Одеського району Одеської області".</t>
  </si>
  <si>
    <t>Розробка проектно-кошторисної документації по об’єкту: "Капітальний ремонт проїжджої частини вулиці Одеська в смт Хлібодарське Одеського району Одеської області".</t>
  </si>
  <si>
    <t>Розробка проектно-кошторисної документації по об’єкту: "Будівництво ділянки дороги з асфальтобетонного покриття по вул.Зіркова (між вул.Сонячна та вул.Яблунева) в селі Прилиманське Одеського району Одеської області".</t>
  </si>
  <si>
    <t>Для проведення в подальшому будівництва окремої ділянки дороги</t>
  </si>
  <si>
    <t>Розробка проектно-кошторисної документації по об’єкту: "Капітальний ремонт проїжджої частини автомобільної дороги ім.Юлії Рябчинської від автодороги Одеса-Білгород-Дністровський-Монаші в сторону промислових підприємств) в селі Нова Долина Одеського району Одеської області".</t>
  </si>
  <si>
    <t>Розробка проектно-кошторисної документації по об’єкту: "Капітальний ремонт проїжджої частини вулиці Нижня (від пров.Озерний до буд.№92) в селі Прилиманське Одеського району Одеської області".</t>
  </si>
  <si>
    <t>Розробка проектно-кошторисної документації по об’єкту: "Благоустрій території пішохідної зони (будівництво тротуару) вздовж автодороги Одеса-Білгород-Дністровський-Монаші на ділянці між вул.Флотська, 120б та приміщеннями закладів харчування в селі Прилиманське Одеського району Одеської області".</t>
  </si>
  <si>
    <t>Для проведення в подальшому будівництва пішохідної зони</t>
  </si>
  <si>
    <t>Розробка робочого проекту по об’єкту: "Капітальний ремонт проїжджої частини вулиці Нижня (від автодороги Одеса-Білгород-Дністровський-Монаші до будинку №120а) з благоустроєм території біля укриттів №59928 та №58963 в селі Прилиманське, Одеського району, Одеської області".</t>
  </si>
  <si>
    <t>Реконструкція їдальні (харчоблоку) ЗЗСО «Прилиманський ліцей» по вул. Центральна, 127 в селі Парилиманське Одеського району Одеської області.</t>
  </si>
  <si>
    <t>Введення в експлуатацію об’єкта соціальної сфери</t>
  </si>
  <si>
    <t xml:space="preserve">Реконструкція громадського будинку  з господарськими (допоміжними) будівлями та спорудами "Новодолинської загальноосв.школи 1-3 ступенів"за адресою: вул. Шкільна, буд.1, с. Нова Долина Овідіопольського району Одеської області. Коригування." </t>
  </si>
  <si>
    <t xml:space="preserve">Будівництво загальноосвітньої школи ІІ-ІІІ ступенів "Авангардівського НВК- дошкільний навчальний заклад(дитячий садок) - загальноосвітня школа І ступеня" за адресою: Одеська область, Овідіопольський район, смт.Авангард, вул.Добрянського 26а.Коригування.                                                </t>
  </si>
  <si>
    <t>Розробка проектно-кошторисної документації по об’єкту: "Заходи з енергозбереження – термомодернізація житлового будинку (капітальний ремонт) за адресом: вул. Фруктова, 4, смт Авангард, Одеський район, Одеська область".</t>
  </si>
  <si>
    <t>Виготовлення проектно - кошторисної документації по об’єкту «Будівництво дороги по вул. Бузкова в смт. Авангард Одеського району Одеської області.»</t>
  </si>
  <si>
    <t>Для проведення в подальшому будівництва вулиці</t>
  </si>
  <si>
    <t>Для впорядкування дорожнього руху траси міжнародного значення</t>
  </si>
  <si>
    <t>Служба відновлення та розвитку інфраструктури в Одеській області (код розпорядника 008577)</t>
  </si>
  <si>
    <t>Співфінансування на об'єкт: "Будівництво транспортної розв'язки в різних рівнях на км 23 + 060 автомобільної дороги загального користування державного значення М-28 Одеса - Южний - /М-14/ з під'їздами (обхід м.Одеса)".</t>
  </si>
  <si>
    <t>Капітальний ремонт проїжджої частини вулиці Нижня (від пров.Озерний до буд.№92) в селі Прилиманське Одеського району Одеської області</t>
  </si>
  <si>
    <t>Капітальний ремонт проїжджої частини вулиці Одеська в смт Хлібодарське Одеського району Одеської області</t>
  </si>
  <si>
    <t>Капітальний ремонт проїжджої частини вулиці Маяцька дорога біля  будинків №3, №5, №9 та №11 в смт Хлібодарське, Одеського району, Одеської області</t>
  </si>
  <si>
    <t>Капітальний ремонт проїжджої частини провулку 5-й Нижній в селі Прилиманське Одеського району Одеської області</t>
  </si>
  <si>
    <t>Капітальний ремонт проїжджої частини вулиці Шкільна (між кладовищем та вул.Зелена) в селі Нова Долина Одеського району Одеської області</t>
  </si>
  <si>
    <t>Благоустрій території пішохідної зони (будівництво тротуару) вздовж автодороги Одеса-Білгород-Дністровський-Монаші на ділянці між вул.Флотська, 120б та приміщеннями закладів харчування в селі Прилиманське Одеського району Одеської області</t>
  </si>
  <si>
    <t xml:space="preserve">Реконструкції міні стадіону за адресою: вул.Маяцька дорога, 11б, смт Хлібодарське, Одеського району, Одеської області, в т.ч. коригування зазначеного проекту </t>
  </si>
  <si>
    <t>Будівництво соціальнозначущого обєкту</t>
  </si>
  <si>
    <t>Реконструкція соціальнозначущого обєкту</t>
  </si>
  <si>
    <t>Капітальний ремонт вулиці Нижня (від вулиці Тиха до території загальноосвітньої школи) в смт Авангард Одеського району Одеської області.</t>
  </si>
  <si>
    <t>Капітальний ремонт частини вулиці Маяцька дорога від будинку 6  до будинку 12 (поряд з територією дитячого садка)  смт Хлібодарське Одеського району Одеської області</t>
  </si>
  <si>
    <r>
      <t>Капітальний ремонт вулиці</t>
    </r>
    <r>
      <rPr>
        <sz val="10"/>
        <rFont val="Times New Roman"/>
        <family val="1"/>
        <charset val="204"/>
      </rPr>
      <t xml:space="preserve"> Авангардівська</t>
    </r>
    <r>
      <rPr>
        <sz val="10"/>
        <color theme="1"/>
        <rFont val="Times New Roman"/>
        <family val="1"/>
        <charset val="204"/>
      </rPr>
      <t xml:space="preserve"> (від вулиці Тиха до території загальноосвітньої школи) в смт Авангард Одеського району Одеської області.</t>
    </r>
  </si>
  <si>
    <t xml:space="preserve">Секретар ради </t>
  </si>
  <si>
    <t>Валентина ЩУР</t>
  </si>
  <si>
    <t>Співфінансування по об’єкту: «Експлуатаційне утримання автомобільної дороги загального користування державного значення Н33 Одеса - Білгород-Дністровський - Монаші - /М-15/ з під’їздом до порту Чорноморськ, км 8+403 - км 51+100»</t>
  </si>
  <si>
    <t>Співфінансування по об’єкту: «Реконструкція автомобільної дороги загального користування державного значення М-15 Одеса – Рені (на м.Бухарест) на ділянці 11 + 920 – км 40 + 800»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</si>
</sst>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??_ ;_ @_ "/>
    <numFmt numFmtId="165" formatCode="_ * #,##0.00_ ;_ * \-#,##0.00_ ;_ * &quot;-&quot;??_ ;_ @_ "/>
    <numFmt numFmtId="166" formatCode="#,##0.000;\-#,##0.000;#.0&quot;-&quot;"/>
    <numFmt numFmtId="167" formatCode="#,##0.00;\-#,##0.00;#.&quot;-&quot;"/>
  </numFmts>
  <fonts count="28">
    <font>
      <sz val="11"/>
      <color theme="1"/>
      <name val="Calibri"/>
      <charset val="1"/>
      <scheme val="minor"/>
    </font>
    <font>
      <sz val="10"/>
      <color theme="1"/>
      <name val="Calibri"/>
      <charset val="1"/>
      <scheme val="minor"/>
    </font>
    <font>
      <b/>
      <sz val="14"/>
      <color theme="1"/>
      <name val="Calibri"/>
      <charset val="204"/>
      <scheme val="minor"/>
    </font>
    <font>
      <sz val="14"/>
      <color theme="1"/>
      <name val="Calibri"/>
      <charset val="204"/>
      <scheme val="minor"/>
    </font>
    <font>
      <b/>
      <u/>
      <sz val="10"/>
      <color theme="1"/>
      <name val="Calibri"/>
      <charset val="204"/>
      <scheme val="minor"/>
    </font>
    <font>
      <sz val="8"/>
      <color theme="1"/>
      <name val="Calibri"/>
      <charset val="1"/>
      <scheme val="minor"/>
    </font>
    <font>
      <b/>
      <sz val="10"/>
      <color theme="1"/>
      <name val="Calibri"/>
      <charset val="204"/>
      <scheme val="minor"/>
    </font>
    <font>
      <b/>
      <sz val="12"/>
      <color theme="1"/>
      <name val="Times New Roman"/>
      <charset val="204"/>
    </font>
    <font>
      <b/>
      <sz val="10"/>
      <color theme="1"/>
      <name val="Times New Roman"/>
      <charset val="204"/>
    </font>
    <font>
      <sz val="12"/>
      <color theme="1"/>
      <name val="Times New Roman"/>
      <charset val="1"/>
    </font>
    <font>
      <sz val="12"/>
      <color rgb="FF000000"/>
      <name val="Times New Roman"/>
      <charset val="204"/>
    </font>
    <font>
      <b/>
      <sz val="10"/>
      <color theme="1"/>
      <name val="Calibri"/>
      <charset val="1"/>
      <scheme val="minor"/>
    </font>
    <font>
      <sz val="12"/>
      <color theme="1"/>
      <name val="Times New Roman"/>
      <charset val="204"/>
    </font>
    <font>
      <sz val="10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theme="1"/>
      <name val="Times New Roman"/>
      <charset val="204"/>
    </font>
    <font>
      <sz val="10"/>
      <color rgb="FF000000"/>
      <name val="Times New Roman"/>
      <charset val="204"/>
    </font>
    <font>
      <sz val="11"/>
      <color theme="1"/>
      <name val="Calibri"/>
      <charset val="204"/>
      <scheme val="minor"/>
    </font>
    <font>
      <sz val="10"/>
      <color theme="1"/>
      <name val="Times New Roman"/>
      <charset val="204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5" fontId="20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justify" vertical="top" wrapText="1"/>
    </xf>
    <xf numFmtId="167" fontId="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justify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167" fontId="6" fillId="0" borderId="1" xfId="0" applyNumberFormat="1" applyFont="1" applyBorder="1" applyAlignment="1">
      <alignment horizontal="right"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167" fontId="13" fillId="3" borderId="1" xfId="0" applyNumberFormat="1" applyFont="1" applyFill="1" applyBorder="1" applyAlignment="1">
      <alignment horizontal="center" vertical="center"/>
    </xf>
    <xf numFmtId="167" fontId="6" fillId="3" borderId="1" xfId="0" applyNumberFormat="1" applyFont="1" applyFill="1" applyBorder="1" applyAlignment="1">
      <alignment horizontal="right" vertical="center"/>
    </xf>
    <xf numFmtId="0" fontId="14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distributed" vertical="center" wrapText="1"/>
    </xf>
    <xf numFmtId="0" fontId="16" fillId="0" borderId="1" xfId="0" applyFont="1" applyBorder="1" applyAlignment="1">
      <alignment horizontal="center" vertical="justify" wrapText="1"/>
    </xf>
    <xf numFmtId="3" fontId="14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distributed" vertical="top" wrapText="1"/>
    </xf>
    <xf numFmtId="3" fontId="14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3" fontId="19" fillId="0" borderId="1" xfId="0" applyNumberFormat="1" applyFont="1" applyBorder="1"/>
    <xf numFmtId="3" fontId="14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4" fillId="0" borderId="0" xfId="0" quotePrefix="1" applyFont="1" applyAlignment="1">
      <alignment horizontal="center"/>
    </xf>
    <xf numFmtId="0" fontId="21" fillId="0" borderId="1" xfId="0" applyFont="1" applyBorder="1" applyAlignment="1">
      <alignment vertical="center" wrapText="1"/>
    </xf>
    <xf numFmtId="3" fontId="14" fillId="0" borderId="3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distributed" vertical="top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vertical="center" wrapText="1"/>
    </xf>
    <xf numFmtId="0" fontId="24" fillId="0" borderId="0" xfId="0" applyFont="1"/>
    <xf numFmtId="0" fontId="26" fillId="0" borderId="0" xfId="0" applyFont="1"/>
    <xf numFmtId="0" fontId="25" fillId="0" borderId="0" xfId="0" applyFont="1"/>
    <xf numFmtId="0" fontId="27" fillId="0" borderId="0" xfId="0" applyFont="1"/>
    <xf numFmtId="0" fontId="25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view="pageBreakPreview" zoomScale="112" zoomScaleNormal="100" zoomScaleSheetLayoutView="112" workbookViewId="0">
      <pane xSplit="6" ySplit="5" topLeftCell="G56" activePane="bottomRight" state="frozen"/>
      <selection pane="topRight"/>
      <selection pane="bottomLeft"/>
      <selection pane="bottomRight" activeCell="E61" sqref="E61"/>
    </sheetView>
  </sheetViews>
  <sheetFormatPr defaultColWidth="9" defaultRowHeight="15"/>
  <cols>
    <col min="1" max="1" width="6.28515625" customWidth="1"/>
    <col min="2" max="2" width="51.42578125" customWidth="1"/>
    <col min="3" max="3" width="10.42578125" customWidth="1"/>
    <col min="4" max="4" width="15" customWidth="1"/>
    <col min="5" max="6" width="14.85546875" customWidth="1"/>
    <col min="7" max="7" width="12.42578125" customWidth="1"/>
    <col min="8" max="8" width="11.85546875" customWidth="1"/>
    <col min="9" max="9" width="3.42578125" customWidth="1"/>
    <col min="10" max="10" width="20.28515625" customWidth="1"/>
  </cols>
  <sheetData>
    <row r="1" spans="1:10">
      <c r="I1" s="66" t="s">
        <v>0</v>
      </c>
      <c r="J1" s="66"/>
    </row>
    <row r="2" spans="1:10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4" customHeight="1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0" ht="30.75" customHeight="1">
      <c r="A4" s="67" t="s">
        <v>2</v>
      </c>
      <c r="B4" s="67" t="s">
        <v>3</v>
      </c>
      <c r="C4" s="67" t="s">
        <v>4</v>
      </c>
      <c r="D4" s="67" t="s">
        <v>5</v>
      </c>
      <c r="E4" s="67" t="s">
        <v>6</v>
      </c>
      <c r="F4" s="67" t="s">
        <v>7</v>
      </c>
      <c r="G4" s="67"/>
      <c r="H4" s="67"/>
      <c r="I4" s="67"/>
      <c r="J4" s="67" t="s">
        <v>8</v>
      </c>
    </row>
    <row r="5" spans="1:10" ht="10.5" customHeight="1">
      <c r="A5" s="67"/>
      <c r="B5" s="67"/>
      <c r="C5" s="67"/>
      <c r="D5" s="67"/>
      <c r="E5" s="67"/>
      <c r="F5" s="67" t="s">
        <v>9</v>
      </c>
      <c r="G5" s="68"/>
      <c r="H5" s="68"/>
      <c r="I5" s="68"/>
      <c r="J5" s="68"/>
    </row>
    <row r="6" spans="1:10" s="29" customFormat="1" ht="48" customHeight="1">
      <c r="A6" s="67"/>
      <c r="B6" s="67"/>
      <c r="C6" s="67"/>
      <c r="D6" s="67"/>
      <c r="E6" s="67"/>
      <c r="F6" s="67"/>
      <c r="G6" s="30" t="s">
        <v>10</v>
      </c>
      <c r="H6" s="30" t="s">
        <v>11</v>
      </c>
      <c r="I6" s="30"/>
      <c r="J6" s="68"/>
    </row>
    <row r="7" spans="1:10" ht="87.75" customHeight="1">
      <c r="A7" s="31">
        <v>1</v>
      </c>
      <c r="B7" s="32" t="s">
        <v>129</v>
      </c>
      <c r="C7" s="33" t="s">
        <v>10</v>
      </c>
      <c r="D7" s="34" t="s">
        <v>13</v>
      </c>
      <c r="E7" s="35" t="s">
        <v>14</v>
      </c>
      <c r="F7" s="36">
        <v>10160400</v>
      </c>
      <c r="G7" s="37">
        <v>10160400</v>
      </c>
      <c r="H7" s="38">
        <v>1517321</v>
      </c>
      <c r="I7" s="6"/>
      <c r="J7" s="57" t="s">
        <v>15</v>
      </c>
    </row>
    <row r="8" spans="1:10" ht="101.25" customHeight="1">
      <c r="A8" s="31">
        <v>2</v>
      </c>
      <c r="B8" s="32" t="s">
        <v>16</v>
      </c>
      <c r="C8" s="33" t="s">
        <v>10</v>
      </c>
      <c r="D8" s="34" t="s">
        <v>13</v>
      </c>
      <c r="E8" s="35" t="s">
        <v>14</v>
      </c>
      <c r="F8" s="36">
        <v>615100</v>
      </c>
      <c r="G8" s="37">
        <v>615100</v>
      </c>
      <c r="H8" s="38">
        <v>1510160</v>
      </c>
      <c r="I8" s="6"/>
      <c r="J8" s="51" t="s">
        <v>17</v>
      </c>
    </row>
    <row r="9" spans="1:10" ht="66" customHeight="1">
      <c r="A9" s="31">
        <v>3</v>
      </c>
      <c r="B9" s="39" t="s">
        <v>18</v>
      </c>
      <c r="C9" s="33" t="s">
        <v>10</v>
      </c>
      <c r="D9" s="34" t="s">
        <v>13</v>
      </c>
      <c r="E9" s="35" t="s">
        <v>14</v>
      </c>
      <c r="F9" s="40">
        <v>100400</v>
      </c>
      <c r="G9" s="41">
        <v>100400</v>
      </c>
      <c r="H9" s="38">
        <v>1517330</v>
      </c>
      <c r="I9" s="6"/>
      <c r="J9" s="50" t="s">
        <v>19</v>
      </c>
    </row>
    <row r="10" spans="1:10" ht="69" customHeight="1">
      <c r="A10" s="31">
        <v>4</v>
      </c>
      <c r="B10" s="39" t="s">
        <v>128</v>
      </c>
      <c r="C10" s="33" t="s">
        <v>10</v>
      </c>
      <c r="D10" s="34" t="s">
        <v>13</v>
      </c>
      <c r="E10" s="35" t="s">
        <v>14</v>
      </c>
      <c r="F10" s="40">
        <v>23312800</v>
      </c>
      <c r="G10" s="41">
        <v>23312790</v>
      </c>
      <c r="H10" s="38">
        <v>1517321</v>
      </c>
      <c r="I10" s="6"/>
      <c r="J10" s="57" t="s">
        <v>21</v>
      </c>
    </row>
    <row r="11" spans="1:10" ht="65.25" customHeight="1">
      <c r="A11" s="31">
        <v>5</v>
      </c>
      <c r="B11" s="39" t="s">
        <v>22</v>
      </c>
      <c r="C11" s="33" t="s">
        <v>10</v>
      </c>
      <c r="D11" s="34" t="s">
        <v>13</v>
      </c>
      <c r="E11" s="35" t="s">
        <v>14</v>
      </c>
      <c r="F11" s="40">
        <v>5600000</v>
      </c>
      <c r="G11" s="41">
        <v>5600000</v>
      </c>
      <c r="H11" s="38">
        <v>1517370</v>
      </c>
      <c r="I11" s="6"/>
      <c r="J11" s="50" t="s">
        <v>23</v>
      </c>
    </row>
    <row r="12" spans="1:10" ht="56.25" customHeight="1">
      <c r="A12" s="31">
        <v>6</v>
      </c>
      <c r="B12" s="58" t="s">
        <v>24</v>
      </c>
      <c r="C12" s="33" t="s">
        <v>10</v>
      </c>
      <c r="D12" s="34" t="s">
        <v>13</v>
      </c>
      <c r="E12" s="35" t="s">
        <v>14</v>
      </c>
      <c r="F12" s="40">
        <v>14080000</v>
      </c>
      <c r="G12" s="41">
        <v>14080000</v>
      </c>
      <c r="H12" s="38">
        <v>1517370</v>
      </c>
      <c r="I12" s="6"/>
      <c r="J12" s="50" t="s">
        <v>25</v>
      </c>
    </row>
    <row r="13" spans="1:10" ht="69" customHeight="1">
      <c r="A13" s="31">
        <v>7</v>
      </c>
      <c r="B13" s="39" t="s">
        <v>26</v>
      </c>
      <c r="C13" s="33" t="s">
        <v>10</v>
      </c>
      <c r="D13" s="34" t="s">
        <v>13</v>
      </c>
      <c r="E13" s="35" t="s">
        <v>14</v>
      </c>
      <c r="F13" s="40">
        <v>8000000</v>
      </c>
      <c r="G13" s="41">
        <v>8000000</v>
      </c>
      <c r="H13" s="38">
        <v>1517330</v>
      </c>
      <c r="I13" s="6"/>
      <c r="J13" s="50" t="s">
        <v>27</v>
      </c>
    </row>
    <row r="14" spans="1:10" ht="57" customHeight="1">
      <c r="A14" s="31">
        <v>8</v>
      </c>
      <c r="B14" s="42" t="s">
        <v>28</v>
      </c>
      <c r="C14" s="33" t="s">
        <v>10</v>
      </c>
      <c r="D14" s="34" t="s">
        <v>13</v>
      </c>
      <c r="E14" s="35" t="s">
        <v>14</v>
      </c>
      <c r="F14" s="40">
        <v>2100000</v>
      </c>
      <c r="G14" s="41">
        <v>2100000</v>
      </c>
      <c r="H14" s="38">
        <v>1517370</v>
      </c>
      <c r="I14" s="6"/>
      <c r="J14" s="51" t="s">
        <v>29</v>
      </c>
    </row>
    <row r="15" spans="1:10" ht="69" customHeight="1">
      <c r="A15" s="31">
        <v>9</v>
      </c>
      <c r="B15" s="42" t="s">
        <v>30</v>
      </c>
      <c r="C15" s="33" t="s">
        <v>10</v>
      </c>
      <c r="D15" s="34" t="s">
        <v>13</v>
      </c>
      <c r="E15" s="35" t="s">
        <v>14</v>
      </c>
      <c r="F15" s="40">
        <v>458400</v>
      </c>
      <c r="G15" s="41">
        <v>458400</v>
      </c>
      <c r="H15" s="38">
        <v>1517370</v>
      </c>
      <c r="I15" s="6"/>
      <c r="J15" s="50" t="s">
        <v>31</v>
      </c>
    </row>
    <row r="16" spans="1:10" ht="69" customHeight="1">
      <c r="A16" s="31">
        <v>10</v>
      </c>
      <c r="B16" s="42" t="s">
        <v>32</v>
      </c>
      <c r="C16" s="33" t="s">
        <v>10</v>
      </c>
      <c r="D16" s="34" t="s">
        <v>13</v>
      </c>
      <c r="E16" s="35" t="s">
        <v>14</v>
      </c>
      <c r="F16" s="40">
        <v>10700</v>
      </c>
      <c r="G16" s="41">
        <v>10700</v>
      </c>
      <c r="H16" s="38">
        <v>1517321</v>
      </c>
      <c r="I16" s="6"/>
      <c r="J16" s="50" t="s">
        <v>33</v>
      </c>
    </row>
    <row r="17" spans="1:14" ht="69" customHeight="1">
      <c r="A17" s="31">
        <v>11</v>
      </c>
      <c r="B17" s="42" t="s">
        <v>34</v>
      </c>
      <c r="C17" s="33" t="s">
        <v>10</v>
      </c>
      <c r="D17" s="34" t="s">
        <v>13</v>
      </c>
      <c r="E17" s="35" t="s">
        <v>14</v>
      </c>
      <c r="F17" s="43">
        <v>50000</v>
      </c>
      <c r="G17" s="44">
        <v>50000</v>
      </c>
      <c r="H17" s="38">
        <v>1517370</v>
      </c>
      <c r="I17" s="35"/>
      <c r="J17" s="50" t="s">
        <v>35</v>
      </c>
      <c r="K17" s="56"/>
      <c r="L17" s="52"/>
      <c r="N17" s="53"/>
    </row>
    <row r="18" spans="1:14" ht="69" customHeight="1">
      <c r="A18" s="31">
        <v>12</v>
      </c>
      <c r="B18" s="42" t="s">
        <v>130</v>
      </c>
      <c r="C18" s="33" t="s">
        <v>10</v>
      </c>
      <c r="D18" s="34" t="s">
        <v>13</v>
      </c>
      <c r="E18" s="35" t="s">
        <v>14</v>
      </c>
      <c r="F18" s="40">
        <v>100400</v>
      </c>
      <c r="G18" s="41">
        <v>100400</v>
      </c>
      <c r="H18" s="38">
        <v>1517310</v>
      </c>
      <c r="I18" s="6"/>
      <c r="J18" s="50" t="s">
        <v>36</v>
      </c>
      <c r="K18" s="49"/>
      <c r="L18" s="52"/>
      <c r="N18" s="53"/>
    </row>
    <row r="19" spans="1:14" ht="69" customHeight="1">
      <c r="A19" s="31">
        <v>13</v>
      </c>
      <c r="B19" s="42" t="s">
        <v>37</v>
      </c>
      <c r="C19" s="33" t="s">
        <v>10</v>
      </c>
      <c r="D19" s="34" t="s">
        <v>13</v>
      </c>
      <c r="E19" s="35" t="s">
        <v>14</v>
      </c>
      <c r="F19" s="40">
        <v>80000</v>
      </c>
      <c r="G19" s="41">
        <v>80000</v>
      </c>
      <c r="H19" s="38">
        <v>1517370</v>
      </c>
      <c r="I19" s="6"/>
      <c r="J19" s="50" t="s">
        <v>35</v>
      </c>
      <c r="K19" s="49"/>
      <c r="L19" s="52"/>
      <c r="N19" s="53"/>
    </row>
    <row r="20" spans="1:14" ht="69" customHeight="1">
      <c r="A20" s="31">
        <v>14</v>
      </c>
      <c r="B20" s="42" t="s">
        <v>38</v>
      </c>
      <c r="C20" s="33" t="s">
        <v>10</v>
      </c>
      <c r="D20" s="34" t="s">
        <v>13</v>
      </c>
      <c r="E20" s="35" t="s">
        <v>14</v>
      </c>
      <c r="F20" s="40">
        <v>40000</v>
      </c>
      <c r="G20" s="41">
        <v>40000</v>
      </c>
      <c r="H20" s="38">
        <v>1517370</v>
      </c>
      <c r="I20" s="35"/>
      <c r="J20" s="50" t="s">
        <v>35</v>
      </c>
      <c r="K20" s="49"/>
      <c r="L20" s="52"/>
      <c r="N20" s="53"/>
    </row>
    <row r="21" spans="1:14" ht="69" customHeight="1">
      <c r="A21" s="31">
        <v>15</v>
      </c>
      <c r="B21" s="45" t="s">
        <v>39</v>
      </c>
      <c r="C21" s="33" t="s">
        <v>10</v>
      </c>
      <c r="D21" s="34" t="s">
        <v>13</v>
      </c>
      <c r="E21" s="35" t="s">
        <v>14</v>
      </c>
      <c r="F21" s="40">
        <v>40000</v>
      </c>
      <c r="G21" s="41">
        <v>40000</v>
      </c>
      <c r="H21" s="38">
        <v>1517370</v>
      </c>
      <c r="I21" s="6"/>
      <c r="J21" s="50" t="s">
        <v>35</v>
      </c>
    </row>
    <row r="22" spans="1:14" ht="69" customHeight="1">
      <c r="A22" s="31">
        <v>16</v>
      </c>
      <c r="B22" s="46" t="s">
        <v>40</v>
      </c>
      <c r="C22" s="33" t="s">
        <v>10</v>
      </c>
      <c r="D22" s="34" t="s">
        <v>13</v>
      </c>
      <c r="E22" s="35" t="s">
        <v>14</v>
      </c>
      <c r="F22" s="40">
        <v>50000</v>
      </c>
      <c r="G22" s="41">
        <v>50000</v>
      </c>
      <c r="H22" s="38">
        <v>1517370</v>
      </c>
      <c r="I22" s="6"/>
      <c r="J22" s="50" t="s">
        <v>35</v>
      </c>
    </row>
    <row r="23" spans="1:14" ht="69" customHeight="1">
      <c r="A23" s="31">
        <v>17</v>
      </c>
      <c r="B23" s="46" t="s">
        <v>41</v>
      </c>
      <c r="C23" s="33" t="s">
        <v>10</v>
      </c>
      <c r="D23" s="34" t="s">
        <v>13</v>
      </c>
      <c r="E23" s="35" t="s">
        <v>14</v>
      </c>
      <c r="F23" s="40">
        <v>40000</v>
      </c>
      <c r="G23" s="41">
        <v>40000</v>
      </c>
      <c r="H23" s="38">
        <v>1517370</v>
      </c>
      <c r="I23" s="6"/>
      <c r="J23" s="50" t="s">
        <v>35</v>
      </c>
    </row>
    <row r="24" spans="1:14" ht="69" customHeight="1">
      <c r="A24" s="31">
        <v>18</v>
      </c>
      <c r="B24" s="46" t="s">
        <v>42</v>
      </c>
      <c r="C24" s="33" t="s">
        <v>10</v>
      </c>
      <c r="D24" s="34" t="s">
        <v>13</v>
      </c>
      <c r="E24" s="35" t="s">
        <v>14</v>
      </c>
      <c r="F24" s="40">
        <v>40000</v>
      </c>
      <c r="G24" s="41">
        <v>40000</v>
      </c>
      <c r="H24" s="38">
        <v>1517370</v>
      </c>
      <c r="I24" s="6"/>
      <c r="J24" s="50" t="s">
        <v>35</v>
      </c>
    </row>
    <row r="25" spans="1:14" ht="69" customHeight="1">
      <c r="A25" s="31">
        <v>19</v>
      </c>
      <c r="B25" s="46" t="s">
        <v>125</v>
      </c>
      <c r="C25" s="33" t="s">
        <v>10</v>
      </c>
      <c r="D25" s="34" t="s">
        <v>13</v>
      </c>
      <c r="E25" s="35" t="s">
        <v>14</v>
      </c>
      <c r="F25" s="40">
        <v>99000</v>
      </c>
      <c r="G25" s="41">
        <v>99000</v>
      </c>
      <c r="H25" s="38">
        <v>1517370</v>
      </c>
      <c r="I25" s="6"/>
      <c r="J25" s="50" t="s">
        <v>35</v>
      </c>
    </row>
    <row r="26" spans="1:14" ht="69" customHeight="1">
      <c r="A26" s="31">
        <v>20</v>
      </c>
      <c r="B26" s="46" t="s">
        <v>43</v>
      </c>
      <c r="C26" s="33" t="s">
        <v>10</v>
      </c>
      <c r="D26" s="34" t="s">
        <v>13</v>
      </c>
      <c r="E26" s="35" t="s">
        <v>14</v>
      </c>
      <c r="F26" s="40">
        <v>37000</v>
      </c>
      <c r="G26" s="41">
        <v>37000</v>
      </c>
      <c r="H26" s="38">
        <v>1517370</v>
      </c>
      <c r="I26" s="6"/>
      <c r="J26" s="50" t="s">
        <v>35</v>
      </c>
    </row>
    <row r="27" spans="1:14" ht="69" customHeight="1">
      <c r="A27" s="31">
        <v>21</v>
      </c>
      <c r="B27" s="46" t="s">
        <v>44</v>
      </c>
      <c r="C27" s="33" t="s">
        <v>10</v>
      </c>
      <c r="D27" s="34" t="s">
        <v>13</v>
      </c>
      <c r="E27" s="35" t="s">
        <v>14</v>
      </c>
      <c r="F27" s="40">
        <v>37000</v>
      </c>
      <c r="G27" s="41">
        <v>37000</v>
      </c>
      <c r="H27" s="38">
        <v>1517370</v>
      </c>
      <c r="I27" s="6"/>
      <c r="J27" s="50" t="s">
        <v>35</v>
      </c>
    </row>
    <row r="28" spans="1:14" ht="69" customHeight="1">
      <c r="A28" s="31">
        <v>22</v>
      </c>
      <c r="B28" s="46" t="s">
        <v>45</v>
      </c>
      <c r="C28" s="33" t="s">
        <v>10</v>
      </c>
      <c r="D28" s="34" t="s">
        <v>13</v>
      </c>
      <c r="E28" s="35" t="s">
        <v>14</v>
      </c>
      <c r="F28" s="40">
        <v>43000</v>
      </c>
      <c r="G28" s="41">
        <v>43000</v>
      </c>
      <c r="H28" s="38">
        <v>1517370</v>
      </c>
      <c r="I28" s="6"/>
      <c r="J28" s="50" t="s">
        <v>35</v>
      </c>
    </row>
    <row r="29" spans="1:14" ht="69" customHeight="1">
      <c r="A29" s="31">
        <v>23</v>
      </c>
      <c r="B29" s="46" t="s">
        <v>46</v>
      </c>
      <c r="C29" s="33" t="s">
        <v>10</v>
      </c>
      <c r="D29" s="34" t="s">
        <v>13</v>
      </c>
      <c r="E29" s="35" t="s">
        <v>14</v>
      </c>
      <c r="F29" s="40">
        <v>43000</v>
      </c>
      <c r="G29" s="41">
        <v>43000</v>
      </c>
      <c r="H29" s="38">
        <v>1517370</v>
      </c>
      <c r="I29" s="6"/>
      <c r="J29" s="50" t="s">
        <v>35</v>
      </c>
    </row>
    <row r="30" spans="1:14" ht="69" customHeight="1">
      <c r="A30" s="31">
        <v>24</v>
      </c>
      <c r="B30" s="46" t="s">
        <v>47</v>
      </c>
      <c r="C30" s="33" t="s">
        <v>10</v>
      </c>
      <c r="D30" s="34" t="s">
        <v>13</v>
      </c>
      <c r="E30" s="35" t="s">
        <v>14</v>
      </c>
      <c r="F30" s="40">
        <v>18071000</v>
      </c>
      <c r="G30" s="41">
        <v>18071000</v>
      </c>
      <c r="H30" s="38">
        <v>1517330</v>
      </c>
      <c r="I30" s="6"/>
      <c r="J30" s="50" t="s">
        <v>21</v>
      </c>
    </row>
    <row r="31" spans="1:14" ht="69" customHeight="1">
      <c r="A31" s="31">
        <v>25</v>
      </c>
      <c r="B31" s="59" t="s">
        <v>48</v>
      </c>
      <c r="C31" s="33" t="s">
        <v>10</v>
      </c>
      <c r="D31" s="34" t="s">
        <v>13</v>
      </c>
      <c r="E31" s="35" t="s">
        <v>14</v>
      </c>
      <c r="F31" s="40">
        <v>1309129</v>
      </c>
      <c r="G31" s="41">
        <v>1309129</v>
      </c>
      <c r="H31" s="38">
        <v>1517370</v>
      </c>
      <c r="I31" s="6"/>
      <c r="J31" s="50" t="s">
        <v>49</v>
      </c>
    </row>
    <row r="32" spans="1:14" ht="69" customHeight="1">
      <c r="A32" s="31">
        <v>26</v>
      </c>
      <c r="B32" s="46" t="s">
        <v>50</v>
      </c>
      <c r="C32" s="33" t="s">
        <v>10</v>
      </c>
      <c r="D32" s="34" t="s">
        <v>13</v>
      </c>
      <c r="E32" s="35" t="s">
        <v>14</v>
      </c>
      <c r="F32" s="40">
        <v>2420586</v>
      </c>
      <c r="G32" s="41">
        <v>2420586</v>
      </c>
      <c r="H32" s="38">
        <v>1517370</v>
      </c>
      <c r="I32" s="6"/>
      <c r="J32" s="50" t="s">
        <v>49</v>
      </c>
    </row>
    <row r="33" spans="1:10" ht="69" customHeight="1">
      <c r="A33" s="31">
        <v>27</v>
      </c>
      <c r="B33" s="46" t="s">
        <v>51</v>
      </c>
      <c r="C33" s="33" t="s">
        <v>10</v>
      </c>
      <c r="D33" s="34" t="s">
        <v>13</v>
      </c>
      <c r="E33" s="35" t="s">
        <v>14</v>
      </c>
      <c r="F33" s="40">
        <v>1498210</v>
      </c>
      <c r="G33" s="41">
        <v>1498210</v>
      </c>
      <c r="H33" s="38">
        <v>1517370</v>
      </c>
      <c r="I33" s="6"/>
      <c r="J33" s="50" t="s">
        <v>49</v>
      </c>
    </row>
    <row r="34" spans="1:10" ht="69" customHeight="1">
      <c r="A34" s="31">
        <v>28</v>
      </c>
      <c r="B34" s="46" t="s">
        <v>52</v>
      </c>
      <c r="C34" s="33" t="s">
        <v>10</v>
      </c>
      <c r="D34" s="34" t="s">
        <v>13</v>
      </c>
      <c r="E34" s="35" t="s">
        <v>14</v>
      </c>
      <c r="F34" s="40">
        <v>1496748</v>
      </c>
      <c r="G34" s="41">
        <v>1496748</v>
      </c>
      <c r="H34" s="38">
        <v>1517370</v>
      </c>
      <c r="I34" s="6"/>
      <c r="J34" s="50" t="s">
        <v>49</v>
      </c>
    </row>
    <row r="35" spans="1:10" ht="69" customHeight="1">
      <c r="A35" s="31">
        <v>29</v>
      </c>
      <c r="B35" s="42" t="s">
        <v>53</v>
      </c>
      <c r="C35" s="33" t="s">
        <v>10</v>
      </c>
      <c r="D35" s="34" t="s">
        <v>13</v>
      </c>
      <c r="E35" s="35" t="s">
        <v>14</v>
      </c>
      <c r="F35" s="40">
        <v>1317980</v>
      </c>
      <c r="G35" s="41">
        <v>1317980</v>
      </c>
      <c r="H35" s="38">
        <v>1517370</v>
      </c>
      <c r="I35" s="6"/>
      <c r="J35" s="50" t="s">
        <v>49</v>
      </c>
    </row>
    <row r="36" spans="1:10" ht="69" customHeight="1">
      <c r="A36" s="31">
        <v>30</v>
      </c>
      <c r="B36" s="55" t="s">
        <v>118</v>
      </c>
      <c r="C36" s="33" t="s">
        <v>10</v>
      </c>
      <c r="D36" s="34" t="s">
        <v>13</v>
      </c>
      <c r="E36" s="35" t="s">
        <v>14</v>
      </c>
      <c r="F36" s="40">
        <v>60000</v>
      </c>
      <c r="G36" s="41">
        <v>60000</v>
      </c>
      <c r="H36" s="38">
        <v>1517370</v>
      </c>
      <c r="I36" s="6"/>
      <c r="J36" s="50" t="s">
        <v>35</v>
      </c>
    </row>
    <row r="37" spans="1:10" ht="69" customHeight="1">
      <c r="A37" s="31">
        <v>31</v>
      </c>
      <c r="B37" s="55" t="s">
        <v>117</v>
      </c>
      <c r="C37" s="33" t="s">
        <v>10</v>
      </c>
      <c r="D37" s="34" t="s">
        <v>13</v>
      </c>
      <c r="E37" s="35" t="s">
        <v>14</v>
      </c>
      <c r="F37" s="40">
        <v>49000</v>
      </c>
      <c r="G37" s="41">
        <v>49000</v>
      </c>
      <c r="H37" s="38">
        <v>1517370</v>
      </c>
      <c r="I37" s="6"/>
      <c r="J37" s="50" t="s">
        <v>35</v>
      </c>
    </row>
    <row r="38" spans="1:10" ht="69" customHeight="1">
      <c r="A38" s="31">
        <v>32</v>
      </c>
      <c r="B38" s="55" t="s">
        <v>119</v>
      </c>
      <c r="C38" s="33" t="s">
        <v>10</v>
      </c>
      <c r="D38" s="34" t="s">
        <v>13</v>
      </c>
      <c r="E38" s="35" t="s">
        <v>14</v>
      </c>
      <c r="F38" s="40">
        <v>45000</v>
      </c>
      <c r="G38" s="41">
        <v>45000</v>
      </c>
      <c r="H38" s="38">
        <v>1517370</v>
      </c>
      <c r="I38" s="6"/>
      <c r="J38" s="57" t="s">
        <v>120</v>
      </c>
    </row>
    <row r="39" spans="1:10" ht="69" customHeight="1">
      <c r="A39" s="31">
        <v>33</v>
      </c>
      <c r="B39" s="55" t="s">
        <v>121</v>
      </c>
      <c r="C39" s="33" t="s">
        <v>10</v>
      </c>
      <c r="D39" s="34" t="s">
        <v>13</v>
      </c>
      <c r="E39" s="35" t="s">
        <v>14</v>
      </c>
      <c r="F39" s="40">
        <v>35000</v>
      </c>
      <c r="G39" s="41">
        <v>35000</v>
      </c>
      <c r="H39" s="38">
        <v>1517370</v>
      </c>
      <c r="I39" s="6"/>
      <c r="J39" s="50" t="s">
        <v>35</v>
      </c>
    </row>
    <row r="40" spans="1:10" ht="69" customHeight="1">
      <c r="A40" s="31">
        <v>34</v>
      </c>
      <c r="B40" s="55" t="s">
        <v>122</v>
      </c>
      <c r="C40" s="33" t="s">
        <v>10</v>
      </c>
      <c r="D40" s="34" t="s">
        <v>13</v>
      </c>
      <c r="E40" s="35" t="s">
        <v>14</v>
      </c>
      <c r="F40" s="40">
        <v>50000</v>
      </c>
      <c r="G40" s="41">
        <v>50000</v>
      </c>
      <c r="H40" s="38">
        <v>1517370</v>
      </c>
      <c r="I40" s="6"/>
      <c r="J40" s="50" t="s">
        <v>35</v>
      </c>
    </row>
    <row r="41" spans="1:10" ht="75" customHeight="1">
      <c r="A41" s="47">
        <v>35</v>
      </c>
      <c r="B41" s="55" t="s">
        <v>123</v>
      </c>
      <c r="C41" s="33" t="s">
        <v>10</v>
      </c>
      <c r="D41" s="34" t="s">
        <v>13</v>
      </c>
      <c r="E41" s="35" t="s">
        <v>14</v>
      </c>
      <c r="F41" s="40">
        <v>30000</v>
      </c>
      <c r="G41" s="41">
        <v>30000</v>
      </c>
      <c r="H41" s="38">
        <v>1517370</v>
      </c>
      <c r="I41" s="6"/>
      <c r="J41" s="57" t="s">
        <v>124</v>
      </c>
    </row>
    <row r="42" spans="1:10" ht="69" customHeight="1">
      <c r="A42" s="31">
        <v>36</v>
      </c>
      <c r="B42" s="55" t="s">
        <v>126</v>
      </c>
      <c r="C42" s="33" t="s">
        <v>10</v>
      </c>
      <c r="D42" s="34" t="s">
        <v>13</v>
      </c>
      <c r="E42" s="35" t="s">
        <v>14</v>
      </c>
      <c r="F42" s="40">
        <v>20794300</v>
      </c>
      <c r="G42" s="41">
        <v>20794300</v>
      </c>
      <c r="H42" s="38">
        <v>1517321</v>
      </c>
      <c r="I42" s="6"/>
      <c r="J42" s="50" t="s">
        <v>127</v>
      </c>
    </row>
    <row r="43" spans="1:10" ht="69" customHeight="1">
      <c r="A43" s="31">
        <v>37</v>
      </c>
      <c r="B43" s="55" t="s">
        <v>146</v>
      </c>
      <c r="C43" s="33" t="s">
        <v>10</v>
      </c>
      <c r="D43" s="34" t="s">
        <v>13</v>
      </c>
      <c r="E43" s="35" t="s">
        <v>14</v>
      </c>
      <c r="F43" s="40">
        <v>2478000</v>
      </c>
      <c r="G43" s="41">
        <f>F43</f>
        <v>2478000</v>
      </c>
      <c r="H43" s="38">
        <v>1517370</v>
      </c>
      <c r="I43" s="6"/>
      <c r="J43" s="50" t="s">
        <v>49</v>
      </c>
    </row>
    <row r="44" spans="1:10" ht="69" customHeight="1">
      <c r="A44" s="31">
        <v>38</v>
      </c>
      <c r="B44" s="55" t="s">
        <v>145</v>
      </c>
      <c r="C44" s="33" t="s">
        <v>10</v>
      </c>
      <c r="D44" s="34" t="s">
        <v>13</v>
      </c>
      <c r="E44" s="35" t="s">
        <v>14</v>
      </c>
      <c r="F44" s="40">
        <v>4050000</v>
      </c>
      <c r="G44" s="41">
        <f t="shared" ref="G44" si="0">F44</f>
        <v>4050000</v>
      </c>
      <c r="H44" s="38">
        <v>1517370</v>
      </c>
      <c r="I44" s="6"/>
      <c r="J44" s="50" t="s">
        <v>49</v>
      </c>
    </row>
    <row r="45" spans="1:10" ht="69" customHeight="1">
      <c r="A45" s="31">
        <v>39</v>
      </c>
      <c r="B45" s="55" t="s">
        <v>147</v>
      </c>
      <c r="C45" s="33" t="s">
        <v>10</v>
      </c>
      <c r="D45" s="34" t="s">
        <v>13</v>
      </c>
      <c r="E45" s="35" t="s">
        <v>14</v>
      </c>
      <c r="F45" s="40">
        <v>3902000</v>
      </c>
      <c r="G45" s="41">
        <f>F45</f>
        <v>3902000</v>
      </c>
      <c r="H45" s="38">
        <v>1517370</v>
      </c>
      <c r="I45" s="6"/>
      <c r="J45" s="50" t="s">
        <v>49</v>
      </c>
    </row>
    <row r="46" spans="1:10" ht="69" customHeight="1">
      <c r="A46" s="47">
        <v>40</v>
      </c>
      <c r="B46" s="60" t="s">
        <v>131</v>
      </c>
      <c r="C46" s="33" t="s">
        <v>10</v>
      </c>
      <c r="D46" s="34" t="s">
        <v>13</v>
      </c>
      <c r="E46" s="35" t="s">
        <v>14</v>
      </c>
      <c r="F46" s="40">
        <v>98000</v>
      </c>
      <c r="G46" s="41">
        <f>F46</f>
        <v>98000</v>
      </c>
      <c r="H46" s="38">
        <v>1517370</v>
      </c>
      <c r="I46" s="6"/>
      <c r="J46" s="57" t="s">
        <v>132</v>
      </c>
    </row>
    <row r="47" spans="1:10" ht="69" customHeight="1">
      <c r="A47" s="47">
        <v>41</v>
      </c>
      <c r="B47" s="60" t="s">
        <v>135</v>
      </c>
      <c r="C47" s="33" t="s">
        <v>10</v>
      </c>
      <c r="D47" s="34" t="s">
        <v>134</v>
      </c>
      <c r="E47" s="35" t="s">
        <v>14</v>
      </c>
      <c r="F47" s="40">
        <v>50000</v>
      </c>
      <c r="G47" s="41">
        <f>F47</f>
        <v>50000</v>
      </c>
      <c r="H47" s="38">
        <v>1517461</v>
      </c>
      <c r="I47" s="6"/>
      <c r="J47" s="57" t="s">
        <v>133</v>
      </c>
    </row>
    <row r="48" spans="1:10" ht="69" customHeight="1">
      <c r="A48" s="47">
        <v>42</v>
      </c>
      <c r="B48" s="60" t="s">
        <v>136</v>
      </c>
      <c r="C48" s="33" t="s">
        <v>10</v>
      </c>
      <c r="D48" s="34" t="s">
        <v>13</v>
      </c>
      <c r="E48" s="35" t="s">
        <v>14</v>
      </c>
      <c r="F48" s="40">
        <v>2105000</v>
      </c>
      <c r="G48" s="41">
        <f>F48</f>
        <v>2105000</v>
      </c>
      <c r="H48" s="38">
        <v>1517370</v>
      </c>
      <c r="I48" s="6"/>
      <c r="J48" s="50" t="s">
        <v>49</v>
      </c>
    </row>
    <row r="49" spans="1:10" ht="69" customHeight="1">
      <c r="A49" s="47">
        <v>43</v>
      </c>
      <c r="B49" s="60" t="s">
        <v>137</v>
      </c>
      <c r="C49" s="33" t="s">
        <v>10</v>
      </c>
      <c r="D49" s="34" t="s">
        <v>13</v>
      </c>
      <c r="E49" s="35" t="s">
        <v>14</v>
      </c>
      <c r="F49" s="40">
        <v>5176000</v>
      </c>
      <c r="G49" s="41">
        <f>F49</f>
        <v>5176000</v>
      </c>
      <c r="H49" s="38">
        <v>1517370</v>
      </c>
      <c r="I49" s="6"/>
      <c r="J49" s="50" t="s">
        <v>49</v>
      </c>
    </row>
    <row r="50" spans="1:10" ht="69" customHeight="1">
      <c r="A50" s="47">
        <v>44</v>
      </c>
      <c r="B50" s="60" t="s">
        <v>138</v>
      </c>
      <c r="C50" s="33" t="s">
        <v>10</v>
      </c>
      <c r="D50" s="34" t="s">
        <v>13</v>
      </c>
      <c r="E50" s="35" t="s">
        <v>14</v>
      </c>
      <c r="F50" s="40">
        <v>2840000</v>
      </c>
      <c r="G50" s="41">
        <f t="shared" ref="G50:G53" si="1">F50</f>
        <v>2840000</v>
      </c>
      <c r="H50" s="38">
        <v>1517370</v>
      </c>
      <c r="I50" s="6"/>
      <c r="J50" s="50" t="s">
        <v>49</v>
      </c>
    </row>
    <row r="51" spans="1:10" ht="69" customHeight="1">
      <c r="A51" s="47">
        <v>45</v>
      </c>
      <c r="B51" s="60" t="s">
        <v>139</v>
      </c>
      <c r="C51" s="33" t="s">
        <v>10</v>
      </c>
      <c r="D51" s="34" t="s">
        <v>13</v>
      </c>
      <c r="E51" s="35" t="s">
        <v>14</v>
      </c>
      <c r="F51" s="40">
        <v>1670000</v>
      </c>
      <c r="G51" s="41">
        <f t="shared" si="1"/>
        <v>1670000</v>
      </c>
      <c r="H51" s="38">
        <v>1517370</v>
      </c>
      <c r="I51" s="6"/>
      <c r="J51" s="50" t="s">
        <v>49</v>
      </c>
    </row>
    <row r="52" spans="1:10" ht="69" customHeight="1">
      <c r="A52" s="47">
        <v>46</v>
      </c>
      <c r="B52" s="60" t="s">
        <v>140</v>
      </c>
      <c r="C52" s="33" t="s">
        <v>10</v>
      </c>
      <c r="D52" s="34" t="s">
        <v>13</v>
      </c>
      <c r="E52" s="35" t="s">
        <v>14</v>
      </c>
      <c r="F52" s="40">
        <v>8985000</v>
      </c>
      <c r="G52" s="41">
        <f t="shared" si="1"/>
        <v>8985000</v>
      </c>
      <c r="H52" s="38">
        <v>1517370</v>
      </c>
      <c r="I52" s="6"/>
      <c r="J52" s="50" t="s">
        <v>49</v>
      </c>
    </row>
    <row r="53" spans="1:10" ht="69" customHeight="1">
      <c r="A53" s="47">
        <v>47</v>
      </c>
      <c r="B53" s="60" t="s">
        <v>141</v>
      </c>
      <c r="C53" s="33" t="s">
        <v>10</v>
      </c>
      <c r="D53" s="34" t="s">
        <v>13</v>
      </c>
      <c r="E53" s="35" t="s">
        <v>14</v>
      </c>
      <c r="F53" s="40">
        <v>994000</v>
      </c>
      <c r="G53" s="41">
        <f t="shared" si="1"/>
        <v>994000</v>
      </c>
      <c r="H53" s="38">
        <v>1517370</v>
      </c>
      <c r="I53" s="6"/>
      <c r="J53" s="57" t="s">
        <v>143</v>
      </c>
    </row>
    <row r="54" spans="1:10" ht="69" customHeight="1">
      <c r="A54" s="47">
        <v>48</v>
      </c>
      <c r="B54" s="60" t="s">
        <v>142</v>
      </c>
      <c r="C54" s="33" t="s">
        <v>10</v>
      </c>
      <c r="D54" s="34" t="s">
        <v>13</v>
      </c>
      <c r="E54" s="35" t="s">
        <v>14</v>
      </c>
      <c r="F54" s="40">
        <v>5544396</v>
      </c>
      <c r="G54" s="41">
        <f t="shared" ref="G54" si="2">F54</f>
        <v>5544396</v>
      </c>
      <c r="H54" s="38">
        <v>1517325</v>
      </c>
      <c r="I54" s="6"/>
      <c r="J54" s="57" t="s">
        <v>144</v>
      </c>
    </row>
    <row r="55" spans="1:10" ht="107.25" customHeight="1">
      <c r="A55" s="47">
        <v>49</v>
      </c>
      <c r="B55" s="60" t="s">
        <v>150</v>
      </c>
      <c r="C55" s="33" t="s">
        <v>10</v>
      </c>
      <c r="D55" s="34" t="s">
        <v>134</v>
      </c>
      <c r="E55" s="35" t="s">
        <v>14</v>
      </c>
      <c r="F55" s="40">
        <v>2000000</v>
      </c>
      <c r="G55" s="41">
        <f>F55</f>
        <v>2000000</v>
      </c>
      <c r="H55" s="38">
        <v>1517461</v>
      </c>
      <c r="I55" s="6"/>
      <c r="J55" s="57" t="s">
        <v>133</v>
      </c>
    </row>
    <row r="56" spans="1:10" ht="105.75" customHeight="1">
      <c r="A56" s="47">
        <v>50</v>
      </c>
      <c r="B56" s="60" t="s">
        <v>151</v>
      </c>
      <c r="C56" s="33" t="s">
        <v>10</v>
      </c>
      <c r="D56" s="34" t="s">
        <v>134</v>
      </c>
      <c r="E56" s="35" t="s">
        <v>14</v>
      </c>
      <c r="F56" s="40">
        <v>60000</v>
      </c>
      <c r="G56" s="41">
        <f>F56</f>
        <v>60000</v>
      </c>
      <c r="H56" s="38">
        <v>1517461</v>
      </c>
      <c r="I56" s="6"/>
      <c r="J56" s="57" t="s">
        <v>133</v>
      </c>
    </row>
    <row r="57" spans="1:10" ht="15.75">
      <c r="A57" s="47"/>
      <c r="B57" s="6"/>
      <c r="C57" s="6"/>
      <c r="D57" s="6"/>
      <c r="E57" s="6"/>
      <c r="F57" s="48">
        <f>SUM(F7:F56)</f>
        <v>152266549</v>
      </c>
      <c r="G57" s="6"/>
      <c r="H57" s="6"/>
      <c r="I57" s="6"/>
      <c r="J57" s="6"/>
    </row>
    <row r="58" spans="1:10">
      <c r="F58" s="49"/>
    </row>
    <row r="59" spans="1:10" ht="15.75">
      <c r="A59" s="61"/>
      <c r="B59" s="65" t="s">
        <v>148</v>
      </c>
      <c r="C59" s="62"/>
      <c r="D59" s="62"/>
      <c r="E59" s="62"/>
      <c r="F59" s="63" t="s">
        <v>149</v>
      </c>
      <c r="G59" s="64"/>
    </row>
  </sheetData>
  <mergeCells count="11">
    <mergeCell ref="I1:J1"/>
    <mergeCell ref="F4:I4"/>
    <mergeCell ref="G5:I5"/>
    <mergeCell ref="A4:A6"/>
    <mergeCell ref="B4:B6"/>
    <mergeCell ref="C4:C6"/>
    <mergeCell ref="D4:D6"/>
    <mergeCell ref="E4:E6"/>
    <mergeCell ref="F5:F6"/>
    <mergeCell ref="J4:J6"/>
    <mergeCell ref="A2:J3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7" workbookViewId="0">
      <selection activeCell="F25" sqref="F25"/>
    </sheetView>
  </sheetViews>
  <sheetFormatPr defaultColWidth="9" defaultRowHeight="15"/>
  <cols>
    <col min="2" max="2" width="20.85546875" customWidth="1"/>
    <col min="3" max="3" width="18.28515625" customWidth="1"/>
    <col min="4" max="4" width="20.85546875" customWidth="1"/>
    <col min="5" max="5" width="32.7109375" customWidth="1"/>
    <col min="6" max="6" width="42.7109375" customWidth="1"/>
    <col min="7" max="7" width="17.5703125" customWidth="1"/>
    <col min="8" max="8" width="21.42578125" customWidth="1"/>
    <col min="9" max="9" width="14.85546875" customWidth="1"/>
    <col min="10" max="10" width="16" customWidth="1"/>
    <col min="11" max="11" width="19.5703125" customWidth="1"/>
    <col min="13" max="13" width="17.28515625" customWidth="1"/>
    <col min="14" max="14" width="24" customWidth="1"/>
  </cols>
  <sheetData>
    <row r="1" spans="1:14">
      <c r="B1" s="2"/>
      <c r="C1" s="2"/>
      <c r="D1" s="2"/>
      <c r="E1" s="2"/>
      <c r="F1" s="2"/>
      <c r="G1" s="2"/>
      <c r="H1" s="3"/>
      <c r="I1" s="22" t="s">
        <v>54</v>
      </c>
      <c r="J1" s="22"/>
      <c r="K1" s="2"/>
    </row>
    <row r="2" spans="1:14">
      <c r="B2" s="2"/>
      <c r="C2" s="2"/>
      <c r="D2" s="2"/>
      <c r="E2" s="2"/>
      <c r="F2" s="2"/>
      <c r="G2" s="2"/>
      <c r="H2" s="3"/>
      <c r="I2" s="22" t="s">
        <v>55</v>
      </c>
      <c r="J2" s="22"/>
      <c r="K2" s="2"/>
    </row>
    <row r="3" spans="1:14">
      <c r="B3" s="2"/>
      <c r="C3" s="2"/>
      <c r="D3" s="2"/>
      <c r="E3" s="2"/>
      <c r="F3" s="2"/>
      <c r="G3" s="2"/>
      <c r="H3" s="3"/>
      <c r="I3" s="22"/>
      <c r="J3" s="22"/>
      <c r="K3" s="2"/>
    </row>
    <row r="4" spans="1:14">
      <c r="B4" s="2"/>
      <c r="C4" s="2"/>
      <c r="D4" s="2"/>
      <c r="E4" s="2"/>
      <c r="F4" s="2"/>
      <c r="G4" s="2"/>
      <c r="H4" s="3"/>
      <c r="I4" s="22"/>
      <c r="J4" s="22"/>
      <c r="K4" s="2"/>
    </row>
    <row r="5" spans="1:14" ht="18.75">
      <c r="B5" s="70" t="s">
        <v>56</v>
      </c>
      <c r="C5" s="71"/>
      <c r="D5" s="71"/>
      <c r="E5" s="71"/>
      <c r="F5" s="71"/>
      <c r="G5" s="71"/>
      <c r="H5" s="71"/>
      <c r="I5" s="72"/>
      <c r="J5" s="72"/>
      <c r="K5" s="71"/>
    </row>
    <row r="6" spans="1:14" ht="18.75">
      <c r="B6" s="70" t="s">
        <v>57</v>
      </c>
      <c r="C6" s="71"/>
      <c r="D6" s="71"/>
      <c r="E6" s="71"/>
      <c r="F6" s="71"/>
      <c r="G6" s="71"/>
      <c r="H6" s="71"/>
      <c r="I6" s="72"/>
      <c r="J6" s="72"/>
      <c r="K6" s="71"/>
    </row>
    <row r="7" spans="1:14">
      <c r="B7" s="54" t="s">
        <v>58</v>
      </c>
      <c r="C7" s="2"/>
      <c r="D7" s="2"/>
      <c r="E7" s="2"/>
      <c r="F7" s="2"/>
      <c r="G7" s="2"/>
      <c r="H7" s="3"/>
      <c r="I7" s="22"/>
      <c r="J7" s="22"/>
      <c r="K7" s="2"/>
    </row>
    <row r="8" spans="1:14">
      <c r="B8" s="2" t="s">
        <v>59</v>
      </c>
      <c r="C8" s="2"/>
      <c r="D8" s="2"/>
      <c r="E8" s="2"/>
      <c r="F8" s="2"/>
      <c r="G8" s="2"/>
      <c r="H8" s="3"/>
      <c r="I8" s="22"/>
      <c r="J8" s="22"/>
      <c r="K8" s="23"/>
    </row>
    <row r="9" spans="1:14" ht="126.95" customHeight="1">
      <c r="A9" s="4" t="s">
        <v>60</v>
      </c>
      <c r="B9" s="4" t="s">
        <v>61</v>
      </c>
      <c r="C9" s="4" t="s">
        <v>62</v>
      </c>
      <c r="D9" s="4" t="s">
        <v>63</v>
      </c>
      <c r="E9" s="5" t="s">
        <v>64</v>
      </c>
      <c r="F9" s="5" t="s">
        <v>65</v>
      </c>
      <c r="G9" s="5" t="s">
        <v>66</v>
      </c>
      <c r="H9" s="5" t="s">
        <v>67</v>
      </c>
      <c r="I9" s="12" t="s">
        <v>68</v>
      </c>
      <c r="J9" s="5" t="s">
        <v>69</v>
      </c>
      <c r="K9" s="5" t="s">
        <v>70</v>
      </c>
      <c r="M9" s="5" t="s">
        <v>71</v>
      </c>
      <c r="N9" s="5" t="s">
        <v>72</v>
      </c>
    </row>
    <row r="10" spans="1:14">
      <c r="A10" s="6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</row>
    <row r="11" spans="1:14" ht="51.95" customHeight="1">
      <c r="A11" s="6"/>
      <c r="B11" s="7" t="s">
        <v>73</v>
      </c>
      <c r="C11" s="7" t="s">
        <v>74</v>
      </c>
      <c r="D11" s="7" t="s">
        <v>74</v>
      </c>
      <c r="E11" s="8" t="s">
        <v>75</v>
      </c>
      <c r="F11" s="8"/>
      <c r="G11" s="7" t="s">
        <v>74</v>
      </c>
      <c r="H11" s="9"/>
      <c r="I11" s="9"/>
      <c r="J11" s="9"/>
      <c r="K11" s="24" t="s">
        <v>76</v>
      </c>
    </row>
    <row r="12" spans="1:14" ht="94.5">
      <c r="A12" s="6"/>
      <c r="B12" s="7" t="s">
        <v>77</v>
      </c>
      <c r="C12" s="7" t="s">
        <v>74</v>
      </c>
      <c r="D12" s="7" t="s">
        <v>74</v>
      </c>
      <c r="E12" s="8" t="s">
        <v>75</v>
      </c>
      <c r="F12" s="8"/>
      <c r="G12" s="7" t="s">
        <v>74</v>
      </c>
      <c r="H12" s="9"/>
      <c r="I12" s="9"/>
      <c r="J12" s="9"/>
      <c r="K12" s="24" t="s">
        <v>76</v>
      </c>
    </row>
    <row r="13" spans="1:14" s="1" customFormat="1" ht="111" customHeight="1">
      <c r="A13" s="10">
        <v>1</v>
      </c>
      <c r="B13" s="11">
        <v>1517321</v>
      </c>
      <c r="C13" s="11">
        <v>1517321</v>
      </c>
      <c r="D13" s="12"/>
      <c r="E13" s="13" t="s">
        <v>78</v>
      </c>
      <c r="F13" s="14" t="s">
        <v>12</v>
      </c>
      <c r="G13" s="12" t="s">
        <v>79</v>
      </c>
      <c r="H13" s="15">
        <v>119258609</v>
      </c>
      <c r="I13" s="15">
        <v>10160400</v>
      </c>
      <c r="J13" s="15">
        <v>10160400</v>
      </c>
      <c r="K13" s="25">
        <v>90</v>
      </c>
      <c r="M13" s="12" t="s">
        <v>80</v>
      </c>
      <c r="N13" s="12" t="s">
        <v>81</v>
      </c>
    </row>
    <row r="14" spans="1:14" s="1" customFormat="1" ht="110.25">
      <c r="A14" s="10">
        <v>2</v>
      </c>
      <c r="B14" s="16">
        <v>1517321</v>
      </c>
      <c r="C14" s="12">
        <v>7321</v>
      </c>
      <c r="D14" s="12" t="s">
        <v>82</v>
      </c>
      <c r="E14" s="13" t="s">
        <v>78</v>
      </c>
      <c r="F14" s="17" t="s">
        <v>20</v>
      </c>
      <c r="G14" s="12" t="s">
        <v>83</v>
      </c>
      <c r="H14" s="15">
        <v>29252767</v>
      </c>
      <c r="I14" s="15">
        <v>23312800</v>
      </c>
      <c r="J14" s="15">
        <v>23312790</v>
      </c>
      <c r="K14" s="26">
        <v>35</v>
      </c>
      <c r="M14" s="12" t="s">
        <v>84</v>
      </c>
      <c r="N14" s="12" t="s">
        <v>85</v>
      </c>
    </row>
    <row r="15" spans="1:14" s="1" customFormat="1" ht="96" customHeight="1">
      <c r="A15" s="10">
        <v>3</v>
      </c>
      <c r="B15" s="16">
        <v>1517370</v>
      </c>
      <c r="C15" s="16">
        <v>1517370</v>
      </c>
      <c r="D15" s="12"/>
      <c r="E15" s="13" t="s">
        <v>86</v>
      </c>
      <c r="F15" s="14" t="s">
        <v>22</v>
      </c>
      <c r="G15" s="12" t="s">
        <v>83</v>
      </c>
      <c r="H15" s="15">
        <v>5699558</v>
      </c>
      <c r="I15" s="15">
        <v>5600000</v>
      </c>
      <c r="J15" s="15">
        <v>5600000</v>
      </c>
      <c r="K15" s="26">
        <v>10</v>
      </c>
      <c r="M15" s="12" t="s">
        <v>87</v>
      </c>
      <c r="N15" s="12" t="s">
        <v>88</v>
      </c>
    </row>
    <row r="16" spans="1:14" s="1" customFormat="1" ht="69" customHeight="1">
      <c r="A16" s="10">
        <v>4</v>
      </c>
      <c r="B16" s="16">
        <v>1517370</v>
      </c>
      <c r="C16" s="16">
        <v>1517370</v>
      </c>
      <c r="D16" s="12"/>
      <c r="E16" s="13" t="s">
        <v>86</v>
      </c>
      <c r="F16" s="14" t="s">
        <v>89</v>
      </c>
      <c r="G16" s="12" t="s">
        <v>83</v>
      </c>
      <c r="H16" s="15">
        <v>12637433</v>
      </c>
      <c r="I16" s="15">
        <v>6580000</v>
      </c>
      <c r="J16" s="15">
        <v>6580000</v>
      </c>
      <c r="K16" s="26">
        <v>10</v>
      </c>
      <c r="M16" s="12" t="s">
        <v>90</v>
      </c>
      <c r="N16" s="12" t="s">
        <v>91</v>
      </c>
    </row>
    <row r="17" spans="1:14" s="1" customFormat="1" ht="110.25">
      <c r="A17" s="10">
        <v>5</v>
      </c>
      <c r="B17" s="16">
        <v>1517330</v>
      </c>
      <c r="C17" s="16">
        <v>1517330</v>
      </c>
      <c r="D17" s="12"/>
      <c r="E17" s="13" t="s">
        <v>92</v>
      </c>
      <c r="F17" s="14" t="s">
        <v>26</v>
      </c>
      <c r="G17" s="12" t="s">
        <v>83</v>
      </c>
      <c r="H17" s="15">
        <v>12259866</v>
      </c>
      <c r="I17" s="15">
        <v>8000000</v>
      </c>
      <c r="J17" s="15">
        <v>8000000</v>
      </c>
      <c r="K17" s="26">
        <v>10</v>
      </c>
      <c r="M17" s="12" t="s">
        <v>93</v>
      </c>
      <c r="N17" s="12" t="s">
        <v>94</v>
      </c>
    </row>
    <row r="18" spans="1:14" s="1" customFormat="1" ht="78.75">
      <c r="A18" s="10">
        <v>6</v>
      </c>
      <c r="B18" s="16">
        <v>1517370</v>
      </c>
      <c r="C18" s="16">
        <v>1517370</v>
      </c>
      <c r="D18" s="12"/>
      <c r="E18" s="13" t="s">
        <v>86</v>
      </c>
      <c r="F18" s="18" t="s">
        <v>28</v>
      </c>
      <c r="G18" s="12" t="s">
        <v>83</v>
      </c>
      <c r="H18" s="15">
        <v>4088758</v>
      </c>
      <c r="I18" s="15">
        <v>2100000</v>
      </c>
      <c r="J18" s="15">
        <v>2100000</v>
      </c>
      <c r="K18" s="26">
        <v>5</v>
      </c>
      <c r="M18" s="12" t="s">
        <v>95</v>
      </c>
      <c r="N18" s="12" t="s">
        <v>96</v>
      </c>
    </row>
    <row r="19" spans="1:14" s="1" customFormat="1" ht="63">
      <c r="A19" s="10">
        <v>7</v>
      </c>
      <c r="B19" s="16">
        <v>1517370</v>
      </c>
      <c r="C19" s="16">
        <v>1517370</v>
      </c>
      <c r="D19" s="12"/>
      <c r="E19" s="13" t="s">
        <v>86</v>
      </c>
      <c r="F19" s="18" t="s">
        <v>30</v>
      </c>
      <c r="G19" s="12" t="s">
        <v>97</v>
      </c>
      <c r="H19" s="15">
        <v>973576</v>
      </c>
      <c r="I19" s="15">
        <v>458400</v>
      </c>
      <c r="J19" s="15">
        <v>458400</v>
      </c>
      <c r="K19" s="26">
        <v>75</v>
      </c>
      <c r="M19" s="12" t="s">
        <v>98</v>
      </c>
      <c r="N19" s="12" t="s">
        <v>99</v>
      </c>
    </row>
    <row r="20" spans="1:14" s="1" customFormat="1" ht="126">
      <c r="A20" s="10">
        <v>8</v>
      </c>
      <c r="B20" s="16">
        <v>1517330</v>
      </c>
      <c r="C20" s="16">
        <v>1517330</v>
      </c>
      <c r="D20" s="12"/>
      <c r="E20" s="13" t="s">
        <v>100</v>
      </c>
      <c r="F20" s="18" t="s">
        <v>47</v>
      </c>
      <c r="G20" s="12">
        <v>2023</v>
      </c>
      <c r="H20" s="19">
        <v>18070814.510000002</v>
      </c>
      <c r="I20" s="15">
        <v>18071000</v>
      </c>
      <c r="J20" s="15">
        <v>18071000</v>
      </c>
      <c r="K20" s="26">
        <v>0</v>
      </c>
      <c r="M20" s="12" t="s">
        <v>101</v>
      </c>
      <c r="N20" s="12" t="s">
        <v>102</v>
      </c>
    </row>
    <row r="21" spans="1:14" s="1" customFormat="1" ht="63">
      <c r="A21" s="10">
        <v>9</v>
      </c>
      <c r="B21" s="16">
        <v>1517330</v>
      </c>
      <c r="C21" s="16">
        <v>1517330</v>
      </c>
      <c r="D21" s="12"/>
      <c r="E21" s="13" t="s">
        <v>86</v>
      </c>
      <c r="F21" s="18" t="str">
        <f>Лист1!B31</f>
        <v>Капітальний ремонт проїжджої частини вулиці Агрономічна від будинку №20а до будинку №30 в смт Хлібодарське, Одеського району, Одеської області.</v>
      </c>
      <c r="G21" s="12">
        <v>2023</v>
      </c>
      <c r="H21" s="19">
        <v>1276319</v>
      </c>
      <c r="I21" s="15">
        <f>Лист1!F31</f>
        <v>1309129</v>
      </c>
      <c r="J21" s="15">
        <f>Лист1!G31</f>
        <v>1309129</v>
      </c>
      <c r="K21" s="26">
        <v>0</v>
      </c>
      <c r="M21" s="12" t="s">
        <v>103</v>
      </c>
      <c r="N21" s="12" t="s">
        <v>104</v>
      </c>
    </row>
    <row r="22" spans="1:14" s="1" customFormat="1" ht="63">
      <c r="A22" s="10">
        <v>10</v>
      </c>
      <c r="B22" s="16">
        <v>1517330</v>
      </c>
      <c r="C22" s="16">
        <v>1517330</v>
      </c>
      <c r="D22" s="12"/>
      <c r="E22" s="13" t="s">
        <v>86</v>
      </c>
      <c r="F22" s="18" t="str">
        <f>Лист1!B32</f>
        <v>Капітальний ремонт проїжджої частини вулиці Восточна від будинку №48 до будинку №76 в с.Прилиманське, Одеського району, Одеської області.</v>
      </c>
      <c r="G22" s="12">
        <v>2023</v>
      </c>
      <c r="H22" s="19">
        <v>2360423</v>
      </c>
      <c r="I22" s="15">
        <f>Лист1!F32</f>
        <v>2420586</v>
      </c>
      <c r="J22" s="15">
        <f>Лист1!G32</f>
        <v>2420586</v>
      </c>
      <c r="K22" s="26">
        <v>0</v>
      </c>
      <c r="M22" s="12" t="s">
        <v>105</v>
      </c>
      <c r="N22" s="12" t="s">
        <v>106</v>
      </c>
    </row>
    <row r="23" spans="1:14" s="1" customFormat="1" ht="78.75">
      <c r="A23" s="10">
        <v>11</v>
      </c>
      <c r="B23" s="16">
        <v>1517330</v>
      </c>
      <c r="C23" s="16">
        <v>1517330</v>
      </c>
      <c r="D23" s="12"/>
      <c r="E23" s="13" t="s">
        <v>86</v>
      </c>
      <c r="F23" s="18" t="str">
        <f>Лист1!B33</f>
        <v>Капітальний ремонт проїжджої частини вулиці Флотська (між провулками 2-й Центральний та 3-й Центральний) в селі Прилиманське, Одеського району, Одеської області.</v>
      </c>
      <c r="G23" s="12">
        <v>2023</v>
      </c>
      <c r="H23" s="19">
        <v>1498210</v>
      </c>
      <c r="I23" s="15">
        <f>Лист1!F33</f>
        <v>1498210</v>
      </c>
      <c r="J23" s="15">
        <f>Лист1!G33</f>
        <v>1498210</v>
      </c>
      <c r="K23" s="26">
        <v>0</v>
      </c>
      <c r="M23" s="12" t="s">
        <v>107</v>
      </c>
      <c r="N23" s="12" t="s">
        <v>108</v>
      </c>
    </row>
    <row r="24" spans="1:14" s="1" customFormat="1" ht="63">
      <c r="A24" s="10">
        <v>12</v>
      </c>
      <c r="B24" s="16">
        <v>1517330</v>
      </c>
      <c r="C24" s="16">
        <v>1517330</v>
      </c>
      <c r="D24" s="12"/>
      <c r="E24" s="13" t="s">
        <v>86</v>
      </c>
      <c r="F24" s="18" t="str">
        <f>Лист1!B34</f>
        <v>Капітальний ремонт проїжджої частини провулку 3-й Центральний в селі Прилиманське, Одеського району, Одеської області.</v>
      </c>
      <c r="G24" s="12">
        <v>2023</v>
      </c>
      <c r="H24" s="19" t="s">
        <v>109</v>
      </c>
      <c r="I24" s="15">
        <f>Лист1!F34</f>
        <v>1496748</v>
      </c>
      <c r="J24" s="15">
        <f>Лист1!G34</f>
        <v>1496748</v>
      </c>
      <c r="K24" s="26">
        <v>0</v>
      </c>
      <c r="M24" s="12" t="s">
        <v>110</v>
      </c>
      <c r="N24" s="12" t="s">
        <v>111</v>
      </c>
    </row>
    <row r="25" spans="1:14" s="1" customFormat="1" ht="63">
      <c r="A25" s="10">
        <v>13</v>
      </c>
      <c r="B25" s="16">
        <v>1517330</v>
      </c>
      <c r="C25" s="16">
        <v>1517330</v>
      </c>
      <c r="D25" s="12"/>
      <c r="E25" s="13" t="s">
        <v>86</v>
      </c>
      <c r="F25" s="18" t="str">
        <f>Лист1!B35</f>
        <v>Капітальний ремонт проїжджої частини вулиці Садова від будинку №18 до будинку №29 в смт Хлібодарське, Одеського району, Одеської області.</v>
      </c>
      <c r="G25" s="12">
        <v>2023</v>
      </c>
      <c r="H25" s="19">
        <v>1317980</v>
      </c>
      <c r="I25" s="15">
        <f>Лист1!F35</f>
        <v>1317980</v>
      </c>
      <c r="J25" s="15">
        <f>Лист1!G35</f>
        <v>1317980</v>
      </c>
      <c r="K25" s="26">
        <v>0</v>
      </c>
      <c r="M25" s="12" t="s">
        <v>112</v>
      </c>
      <c r="N25" s="12" t="s">
        <v>113</v>
      </c>
    </row>
    <row r="26" spans="1:14">
      <c r="A26" s="6"/>
      <c r="B26" s="20" t="s">
        <v>114</v>
      </c>
      <c r="C26" s="20" t="s">
        <v>114</v>
      </c>
      <c r="D26" s="20" t="s">
        <v>114</v>
      </c>
      <c r="E26" s="20" t="s">
        <v>115</v>
      </c>
      <c r="F26" s="20" t="s">
        <v>114</v>
      </c>
      <c r="G26" s="20"/>
      <c r="H26" s="21">
        <f>SUM(H13:H25)</f>
        <v>208694313.50999999</v>
      </c>
      <c r="I26" s="27">
        <f>SUM(I13:I25)</f>
        <v>82325253</v>
      </c>
      <c r="J26" s="27">
        <f>SUM(J13:J25)</f>
        <v>82325243</v>
      </c>
      <c r="K26" s="28" t="s">
        <v>114</v>
      </c>
    </row>
    <row r="27" spans="1:14">
      <c r="B27" s="2"/>
      <c r="C27" s="2"/>
      <c r="D27" s="2"/>
      <c r="E27" s="2"/>
      <c r="F27" s="2"/>
      <c r="G27" s="2"/>
      <c r="H27" s="3"/>
      <c r="I27" s="22"/>
      <c r="J27" s="22"/>
      <c r="K27" s="2"/>
    </row>
    <row r="28" spans="1:14" ht="18.75">
      <c r="B28" s="73" t="s">
        <v>116</v>
      </c>
      <c r="C28" s="73"/>
      <c r="D28" s="73"/>
      <c r="E28" s="73"/>
      <c r="F28" s="73"/>
      <c r="G28" s="73"/>
      <c r="H28" s="71"/>
      <c r="I28" s="72"/>
      <c r="J28" s="72"/>
      <c r="K28" s="73"/>
    </row>
  </sheetData>
  <mergeCells count="3">
    <mergeCell ref="B5:K5"/>
    <mergeCell ref="B6:K6"/>
    <mergeCell ref="B28:K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Додаток 6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2023-05-22T14:01:47Z</cp:lastPrinted>
  <dcterms:created xsi:type="dcterms:W3CDTF">2022-01-18T12:51:00Z</dcterms:created>
  <dcterms:modified xsi:type="dcterms:W3CDTF">2023-05-24T08:40:17Z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9F17B697E0964849B3858297A4612EE6</vt:lpwstr>
  </property>
  <property fmtid="{D5CDD505-2E9C-101B-9397-08002B2CF9AE}" pid="3" name="KSOProductBuildVer">
    <vt:lpwstr>1033-11.2.0.11513</vt:lpwstr>
  </property>
</Properties>
</file>